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seawatercubesde.sharepoint.com/sites/SCHULUNG783/Freigegebene Dokumente/Kreislauftechnik/Dokumente/Downloaddokumente/"/>
    </mc:Choice>
  </mc:AlternateContent>
  <xr:revisionPtr revIDLastSave="20" documentId="8_{1E35CD07-0402-4A90-B810-3F611F20BBA8}" xr6:coauthVersionLast="47" xr6:coauthVersionMax="47" xr10:uidLastSave="{3B313C9C-D6B2-464A-AA17-C78663B18DF4}"/>
  <bookViews>
    <workbookView xWindow="-98" yWindow="-98" windowWidth="21795" windowHeight="13875" tabRatio="1000" firstSheet="3" activeTab="3" xr2:uid="{8DDE102B-2F64-4EEA-87A3-3242EEF39B0E}"/>
  </bookViews>
  <sheets>
    <sheet name="VORLAGE" sheetId="29" r:id="rId1"/>
    <sheet name="K3 18.11.19" sheetId="36" r:id="rId2"/>
    <sheet name="K1 27.11.2019" sheetId="37" r:id="rId3"/>
    <sheet name="Kohorte_Datum" sheetId="39" r:id="rId4"/>
  </sheets>
  <definedNames>
    <definedName name="_xlnm.Print_Area" localSheetId="2">'K1 27.11.2019'!$A$1:$E$48</definedName>
    <definedName name="_xlnm.Print_Area" localSheetId="1">'K3 18.11.19'!$A$1:$E$48</definedName>
    <definedName name="_xlnm.Print_Area" localSheetId="3">Kohorte_Datum!$A$1:$E$48</definedName>
    <definedName name="_xlnm.Print_Area" localSheetId="0">VORLAGE!$A$1:$E$48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9" l="1"/>
  <c r="E9" i="29"/>
  <c r="E9" i="39"/>
  <c r="E13" i="37" l="1"/>
  <c r="E11" i="37"/>
  <c r="E9" i="37"/>
  <c r="E7" i="37" l="1"/>
  <c r="E8" i="36" l="1"/>
  <c r="B21" i="36"/>
  <c r="B20" i="36"/>
  <c r="E10" i="36" s="1"/>
  <c r="E7" i="29" l="1"/>
</calcChain>
</file>

<file path=xl/sharedStrings.xml><?xml version="1.0" encoding="utf-8"?>
<sst xmlns="http://schemas.openxmlformats.org/spreadsheetml/2006/main" count="68" uniqueCount="27">
  <si>
    <t>Fischwiegung</t>
  </si>
  <si>
    <t>Datum</t>
  </si>
  <si>
    <t>Nelkenöl</t>
  </si>
  <si>
    <t>Beginn</t>
  </si>
  <si>
    <t>Mitarbeiter</t>
  </si>
  <si>
    <t>Kohorte</t>
  </si>
  <si>
    <t>Kommentare</t>
  </si>
  <si>
    <t>Anzahl N</t>
  </si>
  <si>
    <t>m [g]</t>
  </si>
  <si>
    <t>Gesamtanzahl</t>
  </si>
  <si>
    <t>Mittelgewicht [g]</t>
  </si>
  <si>
    <t>5 Tropfen auf 6 l</t>
  </si>
  <si>
    <t>-</t>
  </si>
  <si>
    <t>STE, ALE, SCH, WAL</t>
  </si>
  <si>
    <t>Vakzinierung: 300 ml Impfstoff in 3000 ml Wasser (1:10), ca. 3084 Fische (8,46g), Tauchzeit: 1min</t>
  </si>
  <si>
    <t>!!! Falsches Mittelgewicht bei Vakzinierung verwendet !!!</t>
  </si>
  <si>
    <t>?</t>
  </si>
  <si>
    <t>9 Uhr</t>
  </si>
  <si>
    <t>STE, WAG, ALE, SCH</t>
  </si>
  <si>
    <t>nebenbei Schlachtung</t>
  </si>
  <si>
    <t>Anteil K2 [%]</t>
  </si>
  <si>
    <t>Anteil Schlachtung [%]</t>
  </si>
  <si>
    <t>6 Tropfen in 2/3 großem, weißen Eimer</t>
  </si>
  <si>
    <t>Mitarbeiter:in</t>
  </si>
  <si>
    <t>NAME</t>
  </si>
  <si>
    <t>Kx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</si>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</sst>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Segoe UI Light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4BB4E6"/>
      <name val="Segoe UI Light"/>
      <family val="2"/>
    </font>
    <font>
      <b/>
      <sz val="11"/>
      <color theme="0"/>
      <name val="Segoe UI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4"/>
      <name val="Arial"/>
      <family val="2"/>
    </font>
    <font>
      <sz val="26"/>
      <color theme="0"/>
      <name val="Arial"/>
      <family val="2"/>
    </font>
    <font>
      <b/>
      <sz val="18"/>
      <color theme="5"/>
      <name val="Raleway"/>
      <family val="2"/>
    </font>
    <font>
      <b/>
      <sz val="11"/>
      <color theme="1"/>
      <name val="Segoe UI Light"/>
    </font>
    <font>
      <b/>
      <sz val="11"/>
      <color theme="1"/>
      <name val="Segoe UI Light"/>
      <family val="2"/>
    </font>
    <font>
      <sz val="11"/>
      <color theme="1"/>
      <name val="Segoe UI Light"/>
    </font>
    <font>
      <sz val="10"/>
      <color theme="1"/>
      <name val="Segoe UI Light"/>
      <family val="2"/>
    </font>
    <font>
      <sz val="9"/>
      <color rgb="FFFF0000"/>
      <name val="Segoe UI Ligh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4BB4E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16" fillId="0" borderId="3" applyNumberFormat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1" applyNumberFormat="0" applyAlignment="0" applyProtection="0"/>
    <xf numFmtId="0" fontId="5" fillId="5" borderId="2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18" fillId="0" borderId="3" applyNumberFormat="0" applyAlignment="0" applyProtection="0"/>
    <xf numFmtId="0" fontId="7" fillId="6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8" applyNumberFormat="0" applyFill="0" applyAlignment="0" applyProtection="0"/>
  </cellStyleXfs>
  <cellXfs count="71">
    <xf numFmtId="0" fontId="0" fillId="0" borderId="0" xfId="0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11" xfId="0" applyFont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7" borderId="13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/>
    <xf numFmtId="0" fontId="8" fillId="0" borderId="0" xfId="0" applyFont="1"/>
    <xf numFmtId="0" fontId="20" fillId="0" borderId="1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19" fillId="0" borderId="17" xfId="0" applyFont="1" applyBorder="1"/>
    <xf numFmtId="0" fontId="20" fillId="0" borderId="17" xfId="0" applyFont="1" applyBorder="1" applyAlignment="1">
      <alignment horizontal="center"/>
    </xf>
    <xf numFmtId="0" fontId="0" fillId="0" borderId="22" xfId="0" applyBorder="1"/>
    <xf numFmtId="0" fontId="20" fillId="7" borderId="21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0" fillId="7" borderId="26" xfId="0" applyFont="1" applyFill="1" applyBorder="1" applyAlignment="1">
      <alignment horizontal="center"/>
    </xf>
    <xf numFmtId="0" fontId="0" fillId="0" borderId="25" xfId="0" applyBorder="1"/>
    <xf numFmtId="0" fontId="21" fillId="0" borderId="17" xfId="0" applyFont="1" applyBorder="1"/>
    <xf numFmtId="0" fontId="21" fillId="0" borderId="17" xfId="0" applyFont="1" applyBorder="1" applyAlignment="1">
      <alignment horizontal="right"/>
    </xf>
    <xf numFmtId="0" fontId="0" fillId="8" borderId="0" xfId="0" applyFill="1"/>
    <xf numFmtId="0" fontId="0" fillId="8" borderId="17" xfId="0" applyFill="1" applyBorder="1"/>
    <xf numFmtId="0" fontId="19" fillId="7" borderId="26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164" fontId="21" fillId="0" borderId="20" xfId="0" applyNumberFormat="1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3" fillId="0" borderId="2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164" fontId="22" fillId="0" borderId="24" xfId="0" applyNumberFormat="1" applyFont="1" applyBorder="1" applyAlignment="1">
      <alignment horizontal="center" vertical="top" wrapText="1"/>
    </xf>
    <xf numFmtId="164" fontId="22" fillId="0" borderId="25" xfId="0" applyNumberFormat="1" applyFont="1" applyBorder="1" applyAlignment="1">
      <alignment horizontal="center" vertical="top" wrapText="1"/>
    </xf>
    <xf numFmtId="164" fontId="22" fillId="0" borderId="3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24" fillId="0" borderId="0" xfId="0" applyFont="1"/>
    <xf numFmtId="0" fontId="25" fillId="7" borderId="13" xfId="0" applyFont="1" applyFill="1" applyBorder="1" applyAlignment="1">
      <alignment horizontal="center"/>
    </xf>
    <xf numFmtId="14" fontId="24" fillId="0" borderId="15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5" fillId="7" borderId="12" xfId="0" applyFont="1" applyFill="1" applyBorder="1" applyAlignment="1">
      <alignment horizontal="center"/>
    </xf>
    <xf numFmtId="20" fontId="24" fillId="0" borderId="1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15" xfId="0" applyFont="1" applyBorder="1" applyAlignment="1">
      <alignment horizontal="center"/>
    </xf>
    <xf numFmtId="164" fontId="24" fillId="0" borderId="14" xfId="0" applyNumberFormat="1" applyFont="1" applyBorder="1" applyAlignment="1">
      <alignment horizontal="center"/>
    </xf>
    <xf numFmtId="164" fontId="24" fillId="0" borderId="2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7" borderId="21" xfId="0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9" xfId="0" applyFont="1" applyBorder="1"/>
    <xf numFmtId="0" fontId="24" fillId="0" borderId="22" xfId="0" applyFont="1" applyBorder="1"/>
    <xf numFmtId="0" fontId="24" fillId="0" borderId="9" xfId="0" applyFont="1" applyBorder="1" applyAlignment="1">
      <alignment horizontal="center"/>
    </xf>
    <xf numFmtId="0" fontId="24" fillId="0" borderId="17" xfId="0" applyFont="1" applyBorder="1"/>
    <xf numFmtId="0" fontId="25" fillId="7" borderId="23" xfId="0" applyFont="1" applyFill="1" applyBorder="1" applyAlignment="1">
      <alignment horizontal="center"/>
    </xf>
    <xf numFmtId="0" fontId="24" fillId="0" borderId="17" xfId="0" applyFont="1" applyBorder="1" applyAlignment="1">
      <alignment horizontal="right"/>
    </xf>
    <xf numFmtId="0" fontId="25" fillId="0" borderId="0" xfId="0" applyFont="1"/>
    <xf numFmtId="2" fontId="24" fillId="0" borderId="22" xfId="0" applyNumberFormat="1" applyFont="1" applyBorder="1"/>
  </cellXfs>
  <cellStyles count="19">
    <cellStyle name="Ausgabe" xfId="5" builtinId="21" hidden="1" customBuiltin="1"/>
    <cellStyle name="Ausgabe 2" xfId="9" xr:uid="{B99F3C7C-5C83-4035-8D8C-B466F42B88AF}"/>
    <cellStyle name="Berechnung" xfId="6" builtinId="22" hidden="1"/>
    <cellStyle name="Berechnung" xfId="7" builtinId="22" hidden="1"/>
    <cellStyle name="Eingabe" xfId="4" builtinId="20" hidden="1" customBuiltin="1"/>
    <cellStyle name="Ergebnis" xfId="18" builtinId="25" hidden="1"/>
    <cellStyle name="Erklärender Text" xfId="17" builtinId="53" hidden="1"/>
    <cellStyle name="Gut" xfId="1" builtinId="26" hidden="1" customBuiltin="1"/>
    <cellStyle name="Neutral" xfId="3" builtinId="28" hidden="1"/>
    <cellStyle name="Schlecht" xfId="2" builtinId="27" hidden="1"/>
    <cellStyle name="Standard" xfId="0" builtinId="0" customBuiltin="1"/>
    <cellStyle name="Überschrift" xfId="10" builtinId="15" hidden="1"/>
    <cellStyle name="Überschrift" xfId="8" xr:uid="{7BC82507-FB6F-4B10-9369-BB37B6EEAE24}"/>
    <cellStyle name="Überschrift 1" xfId="11" builtinId="16" hidden="1"/>
    <cellStyle name="Überschrift 2" xfId="12" builtinId="17" hidden="1"/>
    <cellStyle name="Überschrift 3" xfId="13" builtinId="18" hidden="1"/>
    <cellStyle name="Überschrift 4" xfId="14" builtinId="19" hidden="1"/>
    <cellStyle name="Verknüpfte Zelle" xfId="15" builtinId="24" hidden="1"/>
    <cellStyle name="Warnender Text" xfId="16" builtinId="11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E79"/>
      <color rgb="FF942093"/>
      <color rgb="FF941651"/>
      <color rgb="FF941100"/>
      <color rgb="FFC65910"/>
      <color rgb="FF4BB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870627</xdr:colOff>
      <xdr:row>1</xdr:row>
      <xdr:rowOff>15156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D70581C-4259-434C-8C9C-6B580781E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301554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870627</xdr:colOff>
      <xdr:row>1</xdr:row>
      <xdr:rowOff>15156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3805D30-A37E-424E-8D1B-F084232B2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3007402" cy="5707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870627</xdr:colOff>
      <xdr:row>1</xdr:row>
      <xdr:rowOff>15156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41B51D9-D64E-0B48-8F56-406FC6052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3007402" cy="570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846814</xdr:colOff>
      <xdr:row>1</xdr:row>
      <xdr:rowOff>15156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5653437-A979-504D-A49C-9333F6931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3007402" cy="570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SEAWATER Cubes GmbH">
      <a:dk1>
        <a:sysClr val="windowText" lastClr="000000"/>
      </a:dk1>
      <a:lt1>
        <a:sysClr val="window" lastClr="FFFFFF"/>
      </a:lt1>
      <a:dk2>
        <a:srgbClr val="4C5151"/>
      </a:dk2>
      <a:lt2>
        <a:srgbClr val="E4E8E5"/>
      </a:lt2>
      <a:accent1>
        <a:srgbClr val="009A9B"/>
      </a:accent1>
      <a:accent2>
        <a:srgbClr val="006C71"/>
      </a:accent2>
      <a:accent3>
        <a:srgbClr val="9DD3CF"/>
      </a:accent3>
      <a:accent4>
        <a:srgbClr val="E4E8E5"/>
      </a:accent4>
      <a:accent5>
        <a:srgbClr val="009A9B"/>
      </a:accent5>
      <a:accent6>
        <a:srgbClr val="4C5151"/>
      </a:accent6>
      <a:hlink>
        <a:srgbClr val="006C71"/>
      </a:hlink>
      <a:folHlink>
        <a:srgbClr val="009A9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65F8-4442-4D06-ABD1-F3602DB30FF1}">
  <dimension ref="A1:R56"/>
  <sheetViews>
    <sheetView topLeftCell="A6" zoomScale="106" workbookViewId="0">
      <selection activeCell="E10" sqref="E10"/>
    </sheetView>
  </sheetViews>
  <sheetFormatPr baseColWidth="10" defaultColWidth="8.86328125" defaultRowHeight="16.5" x14ac:dyDescent="0.6"/>
  <cols>
    <col min="1" max="1" width="9.86328125" customWidth="1"/>
    <col min="2" max="2" width="18.86328125" customWidth="1"/>
    <col min="3" max="3" width="11.86328125" customWidth="1"/>
    <col min="4" max="5" width="18.86328125" customWidth="1"/>
    <col min="6" max="6" width="20.86328125" customWidth="1"/>
    <col min="7" max="7" width="28.59765625" bestFit="1" customWidth="1"/>
    <col min="8" max="8" width="18.59765625" bestFit="1" customWidth="1"/>
    <col min="9" max="9" width="29.1328125" bestFit="1" customWidth="1"/>
    <col min="10" max="10" width="28.46484375" bestFit="1" customWidth="1"/>
    <col min="11" max="11" width="16.86328125" bestFit="1" customWidth="1"/>
    <col min="12" max="12" width="14.1328125" bestFit="1" customWidth="1"/>
    <col min="13" max="13" width="16.86328125" bestFit="1" customWidth="1"/>
    <col min="14" max="14" width="12.3984375" bestFit="1" customWidth="1"/>
    <col min="15" max="15" width="16.86328125" bestFit="1" customWidth="1"/>
    <col min="16" max="16" width="14.1328125" bestFit="1" customWidth="1"/>
    <col min="17" max="17" width="11.86328125" bestFit="1" customWidth="1"/>
  </cols>
  <sheetData>
    <row r="1" spans="1:18" ht="48.95" customHeight="1" x14ac:dyDescent="0.6">
      <c r="A1" s="38"/>
      <c r="B1" s="38"/>
      <c r="C1" s="38"/>
      <c r="D1" s="38"/>
      <c r="E1" s="38"/>
      <c r="F1" s="12"/>
      <c r="G1" s="12"/>
      <c r="H1" s="12"/>
      <c r="I1" s="12"/>
      <c r="J1" s="12"/>
      <c r="K1" s="12"/>
      <c r="L1" s="12"/>
      <c r="M1" s="12"/>
    </row>
    <row r="2" spans="1:18" ht="30" customHeight="1" x14ac:dyDescent="0.8">
      <c r="A2" s="37" t="s">
        <v>0</v>
      </c>
      <c r="B2" s="37"/>
      <c r="C2" s="37"/>
      <c r="D2" s="37"/>
      <c r="E2" s="37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6">
      <c r="A3" s="7" t="s">
        <v>1</v>
      </c>
      <c r="B3" s="25"/>
      <c r="C3" s="8" t="s">
        <v>2</v>
      </c>
      <c r="D3" s="33"/>
      <c r="E3" s="34"/>
    </row>
    <row r="4" spans="1:18" x14ac:dyDescent="0.6">
      <c r="A4" s="6" t="s">
        <v>3</v>
      </c>
      <c r="B4" s="24"/>
      <c r="C4" s="6" t="s">
        <v>4</v>
      </c>
      <c r="D4" s="33"/>
      <c r="E4" s="34"/>
      <c r="J4" s="1"/>
      <c r="K4" s="1"/>
      <c r="L4" s="1"/>
    </row>
    <row r="5" spans="1:18" x14ac:dyDescent="0.6">
      <c r="A5" s="7" t="s">
        <v>5</v>
      </c>
      <c r="B5" s="25"/>
      <c r="C5" s="7" t="s">
        <v>6</v>
      </c>
      <c r="D5" s="35"/>
      <c r="E5" s="36"/>
      <c r="J5" s="2"/>
      <c r="K5" s="2"/>
      <c r="L5" s="2"/>
    </row>
    <row r="6" spans="1:18" x14ac:dyDescent="0.6">
      <c r="A6" s="5" t="s">
        <v>7</v>
      </c>
      <c r="B6" s="14" t="s">
        <v>8</v>
      </c>
      <c r="C6" s="13" t="s">
        <v>7</v>
      </c>
      <c r="D6" s="14" t="s">
        <v>8</v>
      </c>
      <c r="E6" s="20" t="s">
        <v>9</v>
      </c>
    </row>
    <row r="7" spans="1:18" ht="16.899999999999999" thickBot="1" x14ac:dyDescent="0.65">
      <c r="A7" s="9">
        <v>1</v>
      </c>
      <c r="B7" s="15"/>
      <c r="C7" s="9">
        <v>1</v>
      </c>
      <c r="D7" s="15"/>
      <c r="E7" s="19">
        <f>SUM(A7:A48)+SUM(C7:C48)</f>
        <v>84</v>
      </c>
    </row>
    <row r="8" spans="1:18" x14ac:dyDescent="0.6">
      <c r="A8" s="10">
        <v>1</v>
      </c>
      <c r="B8" s="16"/>
      <c r="C8" s="10">
        <v>1</v>
      </c>
      <c r="D8" s="16"/>
      <c r="E8" s="21" t="s">
        <v>10</v>
      </c>
    </row>
    <row r="9" spans="1:18" ht="16.899999999999999" thickBot="1" x14ac:dyDescent="0.65">
      <c r="A9" s="10">
        <v>1</v>
      </c>
      <c r="B9" s="16"/>
      <c r="C9" s="10">
        <v>1</v>
      </c>
      <c r="D9" s="16"/>
      <c r="E9" s="19" t="e">
        <f>(AVERAGE(B7:B48)+AVERAGE(D7:D48))/2</f>
        <v>#DIV/0!</v>
      </c>
    </row>
    <row r="10" spans="1:18" x14ac:dyDescent="0.6">
      <c r="A10" s="10">
        <v>1</v>
      </c>
      <c r="B10" s="16"/>
      <c r="C10" s="10">
        <v>1</v>
      </c>
      <c r="D10" s="16"/>
    </row>
    <row r="11" spans="1:18" x14ac:dyDescent="0.6">
      <c r="A11" s="10">
        <v>1</v>
      </c>
      <c r="B11" s="16"/>
      <c r="C11" s="10">
        <v>1</v>
      </c>
      <c r="D11" s="16"/>
    </row>
    <row r="12" spans="1:18" x14ac:dyDescent="0.6">
      <c r="A12" s="10">
        <v>1</v>
      </c>
      <c r="B12" s="16"/>
      <c r="C12" s="10">
        <v>1</v>
      </c>
      <c r="D12" s="16"/>
    </row>
    <row r="13" spans="1:18" x14ac:dyDescent="0.6">
      <c r="A13" s="10">
        <v>1</v>
      </c>
      <c r="B13" s="16"/>
      <c r="C13" s="10">
        <v>1</v>
      </c>
      <c r="D13" s="16"/>
    </row>
    <row r="14" spans="1:18" x14ac:dyDescent="0.6">
      <c r="A14" s="10">
        <v>1</v>
      </c>
      <c r="B14" s="16"/>
      <c r="C14" s="10">
        <v>1</v>
      </c>
      <c r="D14" s="16"/>
    </row>
    <row r="15" spans="1:18" x14ac:dyDescent="0.6">
      <c r="A15" s="10">
        <v>1</v>
      </c>
      <c r="B15" s="17"/>
      <c r="C15" s="10">
        <v>1</v>
      </c>
      <c r="D15" s="17"/>
    </row>
    <row r="16" spans="1:18" x14ac:dyDescent="0.6">
      <c r="A16" s="10">
        <v>1</v>
      </c>
      <c r="B16" s="16"/>
      <c r="C16" s="10">
        <v>1</v>
      </c>
      <c r="D16" s="16"/>
    </row>
    <row r="17" spans="1:17" x14ac:dyDescent="0.6">
      <c r="A17" s="10">
        <v>1</v>
      </c>
      <c r="B17" s="18"/>
      <c r="C17" s="10">
        <v>1</v>
      </c>
      <c r="D17" s="18"/>
      <c r="J17" s="4"/>
      <c r="K17" s="4"/>
    </row>
    <row r="18" spans="1:17" x14ac:dyDescent="0.6">
      <c r="A18" s="10">
        <v>1</v>
      </c>
      <c r="B18" s="16"/>
      <c r="C18" s="10">
        <v>1</v>
      </c>
      <c r="D18" s="16"/>
    </row>
    <row r="19" spans="1:17" x14ac:dyDescent="0.6">
      <c r="A19" s="10">
        <v>1</v>
      </c>
      <c r="B19" s="16"/>
      <c r="C19" s="10">
        <v>1</v>
      </c>
      <c r="D19" s="16"/>
      <c r="J19" s="1"/>
      <c r="K19" s="3"/>
      <c r="L19" s="1"/>
      <c r="M19" s="1"/>
      <c r="N19" s="1"/>
      <c r="O19" s="1"/>
      <c r="P19" s="1"/>
      <c r="Q19" s="1"/>
    </row>
    <row r="20" spans="1:17" x14ac:dyDescent="0.6">
      <c r="A20" s="10">
        <v>1</v>
      </c>
      <c r="B20" s="16"/>
      <c r="C20" s="10">
        <v>1</v>
      </c>
      <c r="D20" s="16"/>
    </row>
    <row r="21" spans="1:17" x14ac:dyDescent="0.6">
      <c r="A21" s="10">
        <v>1</v>
      </c>
      <c r="B21" s="16"/>
      <c r="C21" s="10">
        <v>1</v>
      </c>
      <c r="D21" s="16"/>
    </row>
    <row r="22" spans="1:17" x14ac:dyDescent="0.6">
      <c r="A22" s="10">
        <v>1</v>
      </c>
      <c r="B22" s="16"/>
      <c r="C22" s="10">
        <v>1</v>
      </c>
      <c r="D22" s="16"/>
    </row>
    <row r="23" spans="1:17" x14ac:dyDescent="0.6">
      <c r="A23" s="10">
        <v>1</v>
      </c>
      <c r="B23" s="16"/>
      <c r="C23" s="10">
        <v>1</v>
      </c>
      <c r="D23" s="16"/>
    </row>
    <row r="24" spans="1:17" x14ac:dyDescent="0.6">
      <c r="A24" s="10">
        <v>1</v>
      </c>
      <c r="B24" s="16"/>
      <c r="C24" s="10">
        <v>1</v>
      </c>
      <c r="D24" s="16"/>
    </row>
    <row r="25" spans="1:17" x14ac:dyDescent="0.6">
      <c r="A25" s="10">
        <v>1</v>
      </c>
      <c r="B25" s="16"/>
      <c r="C25" s="10">
        <v>1</v>
      </c>
      <c r="D25" s="16"/>
    </row>
    <row r="26" spans="1:17" x14ac:dyDescent="0.6">
      <c r="A26" s="10">
        <v>1</v>
      </c>
      <c r="B26" s="16"/>
      <c r="C26" s="10">
        <v>1</v>
      </c>
      <c r="D26" s="16"/>
    </row>
    <row r="27" spans="1:17" x14ac:dyDescent="0.6">
      <c r="A27" s="10">
        <v>1</v>
      </c>
      <c r="B27" s="16"/>
      <c r="C27" s="10">
        <v>1</v>
      </c>
      <c r="D27" s="16"/>
    </row>
    <row r="28" spans="1:17" x14ac:dyDescent="0.6">
      <c r="A28" s="10">
        <v>1</v>
      </c>
      <c r="B28" s="16"/>
      <c r="C28" s="10">
        <v>1</v>
      </c>
      <c r="D28" s="16"/>
    </row>
    <row r="29" spans="1:17" x14ac:dyDescent="0.6">
      <c r="A29" s="10">
        <v>1</v>
      </c>
      <c r="B29" s="16"/>
      <c r="C29" s="10">
        <v>1</v>
      </c>
      <c r="D29" s="16"/>
    </row>
    <row r="30" spans="1:17" x14ac:dyDescent="0.6">
      <c r="A30" s="10">
        <v>1</v>
      </c>
      <c r="B30" s="16"/>
      <c r="C30" s="10">
        <v>1</v>
      </c>
      <c r="D30" s="16"/>
    </row>
    <row r="31" spans="1:17" x14ac:dyDescent="0.6">
      <c r="A31" s="10">
        <v>1</v>
      </c>
      <c r="B31" s="16"/>
      <c r="C31" s="10">
        <v>1</v>
      </c>
      <c r="D31" s="16"/>
    </row>
    <row r="32" spans="1:17" x14ac:dyDescent="0.6">
      <c r="A32" s="10">
        <v>1</v>
      </c>
      <c r="B32" s="16"/>
      <c r="C32" s="10">
        <v>1</v>
      </c>
      <c r="D32" s="16"/>
    </row>
    <row r="33" spans="1:4" x14ac:dyDescent="0.6">
      <c r="A33" s="10">
        <v>1</v>
      </c>
      <c r="B33" s="16"/>
      <c r="C33" s="10">
        <v>1</v>
      </c>
      <c r="D33" s="16"/>
    </row>
    <row r="34" spans="1:4" x14ac:dyDescent="0.6">
      <c r="A34" s="10">
        <v>1</v>
      </c>
      <c r="B34" s="16"/>
      <c r="C34" s="10">
        <v>1</v>
      </c>
      <c r="D34" s="16"/>
    </row>
    <row r="35" spans="1:4" x14ac:dyDescent="0.6">
      <c r="A35" s="10">
        <v>1</v>
      </c>
      <c r="B35" s="16"/>
      <c r="C35" s="10">
        <v>1</v>
      </c>
      <c r="D35" s="16"/>
    </row>
    <row r="36" spans="1:4" x14ac:dyDescent="0.6">
      <c r="A36" s="10">
        <v>1</v>
      </c>
      <c r="B36" s="16"/>
      <c r="C36" s="10">
        <v>1</v>
      </c>
      <c r="D36" s="16"/>
    </row>
    <row r="37" spans="1:4" x14ac:dyDescent="0.6">
      <c r="A37" s="10">
        <v>1</v>
      </c>
      <c r="B37" s="16"/>
      <c r="C37" s="10">
        <v>1</v>
      </c>
      <c r="D37" s="16"/>
    </row>
    <row r="38" spans="1:4" x14ac:dyDescent="0.6">
      <c r="A38" s="10">
        <v>1</v>
      </c>
      <c r="B38" s="16"/>
      <c r="C38" s="10">
        <v>1</v>
      </c>
      <c r="D38" s="16"/>
    </row>
    <row r="39" spans="1:4" x14ac:dyDescent="0.6">
      <c r="A39" s="10">
        <v>1</v>
      </c>
      <c r="B39" s="16"/>
      <c r="C39" s="10">
        <v>1</v>
      </c>
      <c r="D39" s="16"/>
    </row>
    <row r="40" spans="1:4" x14ac:dyDescent="0.6">
      <c r="A40" s="10">
        <v>1</v>
      </c>
      <c r="B40" s="16"/>
      <c r="C40" s="10">
        <v>1</v>
      </c>
      <c r="D40" s="16"/>
    </row>
    <row r="41" spans="1:4" x14ac:dyDescent="0.6">
      <c r="A41" s="10">
        <v>1</v>
      </c>
      <c r="B41" s="16"/>
      <c r="C41" s="10">
        <v>1</v>
      </c>
      <c r="D41" s="16"/>
    </row>
    <row r="42" spans="1:4" x14ac:dyDescent="0.6">
      <c r="A42" s="10">
        <v>1</v>
      </c>
      <c r="B42" s="16"/>
      <c r="C42" s="10">
        <v>1</v>
      </c>
      <c r="D42" s="16"/>
    </row>
    <row r="43" spans="1:4" x14ac:dyDescent="0.6">
      <c r="A43" s="10">
        <v>1</v>
      </c>
      <c r="B43" s="16"/>
      <c r="C43" s="10">
        <v>1</v>
      </c>
      <c r="D43" s="16"/>
    </row>
    <row r="44" spans="1:4" x14ac:dyDescent="0.6">
      <c r="A44" s="10">
        <v>1</v>
      </c>
      <c r="B44" s="16"/>
      <c r="C44" s="10">
        <v>1</v>
      </c>
      <c r="D44" s="16"/>
    </row>
    <row r="45" spans="1:4" x14ac:dyDescent="0.6">
      <c r="A45" s="10">
        <v>1</v>
      </c>
      <c r="B45" s="16"/>
      <c r="C45" s="10">
        <v>1</v>
      </c>
      <c r="D45" s="16"/>
    </row>
    <row r="46" spans="1:4" x14ac:dyDescent="0.6">
      <c r="A46" s="10">
        <v>1</v>
      </c>
      <c r="B46" s="16"/>
      <c r="C46" s="10">
        <v>1</v>
      </c>
      <c r="D46" s="16"/>
    </row>
    <row r="47" spans="1:4" x14ac:dyDescent="0.6">
      <c r="A47" s="10">
        <v>1</v>
      </c>
      <c r="B47" s="16"/>
      <c r="C47" s="10">
        <v>1</v>
      </c>
      <c r="D47" s="16"/>
    </row>
    <row r="48" spans="1:4" x14ac:dyDescent="0.6">
      <c r="A48" s="10">
        <v>1</v>
      </c>
      <c r="B48" s="16"/>
      <c r="C48" s="10">
        <v>1</v>
      </c>
      <c r="D48" s="16"/>
    </row>
    <row r="49" spans="1:3" x14ac:dyDescent="0.6">
      <c r="A49" s="2"/>
      <c r="C49" s="2"/>
    </row>
    <row r="50" spans="1:3" x14ac:dyDescent="0.6">
      <c r="A50" s="2"/>
      <c r="C50" s="2"/>
    </row>
    <row r="51" spans="1:3" x14ac:dyDescent="0.6">
      <c r="A51" s="2"/>
      <c r="C51" s="2"/>
    </row>
    <row r="52" spans="1:3" x14ac:dyDescent="0.6">
      <c r="A52" s="2"/>
      <c r="C52" s="2"/>
    </row>
    <row r="53" spans="1:3" x14ac:dyDescent="0.6">
      <c r="A53" s="2"/>
      <c r="C53" s="2"/>
    </row>
    <row r="54" spans="1:3" x14ac:dyDescent="0.6">
      <c r="A54" s="2"/>
      <c r="C54" s="2"/>
    </row>
    <row r="55" spans="1:3" x14ac:dyDescent="0.6">
      <c r="A55" s="2"/>
      <c r="C55" s="2"/>
    </row>
    <row r="56" spans="1:3" x14ac:dyDescent="0.6">
      <c r="A56" s="2"/>
      <c r="C56" s="2"/>
    </row>
  </sheetData>
  <mergeCells count="5">
    <mergeCell ref="D4:E4"/>
    <mergeCell ref="D5:E5"/>
    <mergeCell ref="A2:E2"/>
    <mergeCell ref="A1:E1"/>
    <mergeCell ref="D3:E3"/>
  </mergeCells>
  <pageMargins left="0.7" right="0.7" top="0.75" bottom="0.75" header="0.3" footer="0.3"/>
  <pageSetup paperSize="9" orientation="portrait" horizontalDpi="0" verticalDpi="0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82F4-B051-3940-BEB1-8C6FA30F1379}">
  <dimension ref="A1:R56"/>
  <sheetViews>
    <sheetView zoomScale="106" workbookViewId="0">
      <selection activeCell="E10" sqref="E10"/>
    </sheetView>
  </sheetViews>
  <sheetFormatPr baseColWidth="10" defaultColWidth="8.86328125" defaultRowHeight="16.5" x14ac:dyDescent="0.6"/>
  <cols>
    <col min="1" max="1" width="9.86328125" customWidth="1"/>
    <col min="2" max="2" width="18.86328125" customWidth="1"/>
    <col min="3" max="3" width="11.86328125" customWidth="1"/>
    <col min="4" max="5" width="18.86328125" customWidth="1"/>
    <col min="6" max="6" width="20.86328125" customWidth="1"/>
    <col min="7" max="7" width="28.59765625" bestFit="1" customWidth="1"/>
    <col min="8" max="8" width="18.59765625" bestFit="1" customWidth="1"/>
    <col min="9" max="9" width="29.1328125" bestFit="1" customWidth="1"/>
    <col min="10" max="10" width="28.46484375" bestFit="1" customWidth="1"/>
    <col min="11" max="11" width="16.86328125" bestFit="1" customWidth="1"/>
    <col min="12" max="12" width="14.1328125" bestFit="1" customWidth="1"/>
    <col min="13" max="13" width="16.86328125" bestFit="1" customWidth="1"/>
    <col min="14" max="14" width="12.3984375" bestFit="1" customWidth="1"/>
    <col min="15" max="15" width="16.86328125" bestFit="1" customWidth="1"/>
    <col min="16" max="16" width="14.1328125" bestFit="1" customWidth="1"/>
    <col min="17" max="17" width="11.86328125" bestFit="1" customWidth="1"/>
  </cols>
  <sheetData>
    <row r="1" spans="1:18" ht="48.95" customHeight="1" x14ac:dyDescent="0.6">
      <c r="A1" s="38"/>
      <c r="B1" s="38"/>
      <c r="C1" s="38"/>
      <c r="D1" s="38"/>
      <c r="E1" s="38"/>
      <c r="F1" s="12"/>
      <c r="G1" s="12"/>
      <c r="H1" s="12"/>
      <c r="I1" s="12"/>
      <c r="J1" s="12"/>
      <c r="K1" s="12"/>
      <c r="L1" s="12"/>
      <c r="M1" s="12"/>
    </row>
    <row r="2" spans="1:18" ht="30" customHeight="1" x14ac:dyDescent="0.8">
      <c r="A2" s="37" t="s">
        <v>0</v>
      </c>
      <c r="B2" s="37"/>
      <c r="C2" s="37"/>
      <c r="D2" s="37"/>
      <c r="E2" s="37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6">
      <c r="A3" s="7" t="s">
        <v>1</v>
      </c>
      <c r="B3" s="23">
        <v>43787</v>
      </c>
      <c r="C3" s="8" t="s">
        <v>2</v>
      </c>
      <c r="D3" s="33" t="s">
        <v>11</v>
      </c>
      <c r="E3" s="34"/>
    </row>
    <row r="4" spans="1:18" x14ac:dyDescent="0.6">
      <c r="A4" s="6" t="s">
        <v>3</v>
      </c>
      <c r="B4" s="24" t="s">
        <v>12</v>
      </c>
      <c r="C4" s="6" t="s">
        <v>4</v>
      </c>
      <c r="D4" s="40" t="s">
        <v>13</v>
      </c>
      <c r="E4" s="41"/>
      <c r="J4" s="1"/>
      <c r="K4" s="1"/>
      <c r="L4" s="1"/>
    </row>
    <row r="5" spans="1:18" x14ac:dyDescent="0.6">
      <c r="A5" s="7" t="s">
        <v>5</v>
      </c>
      <c r="B5" s="22">
        <v>3</v>
      </c>
      <c r="C5" s="7" t="s">
        <v>6</v>
      </c>
      <c r="D5" s="42" t="s">
        <v>14</v>
      </c>
      <c r="E5" s="43"/>
      <c r="J5" s="2"/>
      <c r="K5" s="2"/>
      <c r="L5" s="2"/>
    </row>
    <row r="6" spans="1:18" ht="16.899999999999999" thickBot="1" x14ac:dyDescent="0.65">
      <c r="C6" s="27"/>
      <c r="D6" s="44"/>
      <c r="E6" s="45"/>
    </row>
    <row r="7" spans="1:18" x14ac:dyDescent="0.6">
      <c r="A7" s="5" t="s">
        <v>7</v>
      </c>
      <c r="B7" s="14" t="s">
        <v>8</v>
      </c>
      <c r="C7" s="13" t="s">
        <v>7</v>
      </c>
      <c r="D7" s="14" t="s">
        <v>8</v>
      </c>
      <c r="E7" s="26" t="s">
        <v>9</v>
      </c>
    </row>
    <row r="8" spans="1:18" ht="16.899999999999999" thickBot="1" x14ac:dyDescent="0.65">
      <c r="A8" s="9">
        <v>1</v>
      </c>
      <c r="B8" s="15">
        <v>8.76</v>
      </c>
      <c r="C8" s="9">
        <v>1</v>
      </c>
      <c r="D8" s="15"/>
      <c r="E8" s="19">
        <f>SUM(A8:A48)</f>
        <v>40</v>
      </c>
    </row>
    <row r="9" spans="1:18" x14ac:dyDescent="0.6">
      <c r="A9" s="10">
        <v>1</v>
      </c>
      <c r="B9" s="16">
        <v>8.74</v>
      </c>
      <c r="C9" s="10">
        <v>1</v>
      </c>
      <c r="D9" s="16"/>
      <c r="E9" s="21" t="s">
        <v>10</v>
      </c>
    </row>
    <row r="10" spans="1:18" ht="16.899999999999999" thickBot="1" x14ac:dyDescent="0.65">
      <c r="A10" s="10">
        <v>1</v>
      </c>
      <c r="B10" s="16">
        <v>8.8000000000000007</v>
      </c>
      <c r="C10" s="10">
        <v>1</v>
      </c>
      <c r="D10" s="16"/>
      <c r="E10" s="19">
        <f>AVERAGE(B8:B47)</f>
        <v>8.7072500000000019</v>
      </c>
    </row>
    <row r="11" spans="1:18" x14ac:dyDescent="0.6">
      <c r="A11" s="10">
        <v>1</v>
      </c>
      <c r="B11" s="16">
        <v>9.6</v>
      </c>
      <c r="C11" s="10">
        <v>1</v>
      </c>
      <c r="D11" s="16"/>
    </row>
    <row r="12" spans="1:18" x14ac:dyDescent="0.6">
      <c r="A12" s="10">
        <v>1</v>
      </c>
      <c r="B12" s="16">
        <v>7.31</v>
      </c>
      <c r="C12" s="10">
        <v>1</v>
      </c>
      <c r="D12" s="16"/>
      <c r="E12" s="39" t="s">
        <v>15</v>
      </c>
    </row>
    <row r="13" spans="1:18" x14ac:dyDescent="0.6">
      <c r="A13" s="10">
        <v>1</v>
      </c>
      <c r="B13" s="16">
        <v>6.8</v>
      </c>
      <c r="C13" s="10">
        <v>1</v>
      </c>
      <c r="D13" s="16"/>
      <c r="E13" s="39"/>
    </row>
    <row r="14" spans="1:18" x14ac:dyDescent="0.6">
      <c r="A14" s="10">
        <v>1</v>
      </c>
      <c r="B14" s="16">
        <v>8.33</v>
      </c>
      <c r="C14" s="10">
        <v>1</v>
      </c>
      <c r="D14" s="16"/>
      <c r="E14" s="39"/>
    </row>
    <row r="15" spans="1:18" x14ac:dyDescent="0.6">
      <c r="A15" s="10">
        <v>1</v>
      </c>
      <c r="B15" s="16">
        <v>12.42</v>
      </c>
      <c r="C15" s="10">
        <v>1</v>
      </c>
      <c r="D15" s="16"/>
    </row>
    <row r="16" spans="1:18" x14ac:dyDescent="0.6">
      <c r="A16" s="10">
        <v>1</v>
      </c>
      <c r="B16" s="28">
        <v>10.61</v>
      </c>
      <c r="C16" s="10">
        <v>1</v>
      </c>
      <c r="D16" s="17"/>
    </row>
    <row r="17" spans="1:17" x14ac:dyDescent="0.6">
      <c r="A17" s="10">
        <v>1</v>
      </c>
      <c r="B17" s="16">
        <v>8.4499999999999993</v>
      </c>
      <c r="C17" s="10">
        <v>1</v>
      </c>
      <c r="D17" s="16"/>
      <c r="J17" s="4"/>
      <c r="K17" s="4"/>
    </row>
    <row r="18" spans="1:17" x14ac:dyDescent="0.6">
      <c r="A18" s="10">
        <v>1</v>
      </c>
      <c r="B18" s="29">
        <v>6.78</v>
      </c>
      <c r="C18" s="10">
        <v>1</v>
      </c>
      <c r="D18" s="18"/>
    </row>
    <row r="19" spans="1:17" x14ac:dyDescent="0.6">
      <c r="A19" s="10">
        <v>1</v>
      </c>
      <c r="B19" s="29">
        <v>8.5399999999999991</v>
      </c>
      <c r="C19" s="10">
        <v>1</v>
      </c>
      <c r="D19" s="16"/>
      <c r="J19" s="1"/>
      <c r="K19" s="3"/>
      <c r="L19" s="1"/>
      <c r="M19" s="1"/>
      <c r="N19" s="1"/>
      <c r="O19" s="1"/>
      <c r="P19" s="1"/>
      <c r="Q19" s="1"/>
    </row>
    <row r="20" spans="1:17" x14ac:dyDescent="0.6">
      <c r="A20" s="10">
        <v>1</v>
      </c>
      <c r="B20" s="29">
        <f>16.56/2</f>
        <v>8.2799999999999994</v>
      </c>
      <c r="C20" s="10">
        <v>1</v>
      </c>
      <c r="D20" s="16"/>
    </row>
    <row r="21" spans="1:17" x14ac:dyDescent="0.6">
      <c r="A21" s="10">
        <v>1</v>
      </c>
      <c r="B21" s="29">
        <f>16.56/2</f>
        <v>8.2799999999999994</v>
      </c>
      <c r="C21" s="10">
        <v>1</v>
      </c>
      <c r="D21" s="16"/>
    </row>
    <row r="22" spans="1:17" x14ac:dyDescent="0.6">
      <c r="A22" s="10">
        <v>1</v>
      </c>
      <c r="B22" s="29">
        <v>8.11</v>
      </c>
      <c r="C22" s="10">
        <v>1</v>
      </c>
      <c r="D22" s="16"/>
    </row>
    <row r="23" spans="1:17" x14ac:dyDescent="0.6">
      <c r="A23" s="10">
        <v>1</v>
      </c>
      <c r="B23" s="29">
        <v>9.58</v>
      </c>
      <c r="C23" s="10">
        <v>1</v>
      </c>
      <c r="D23" s="16"/>
    </row>
    <row r="24" spans="1:17" x14ac:dyDescent="0.6">
      <c r="A24" s="10">
        <v>1</v>
      </c>
      <c r="B24" s="29">
        <v>7.82</v>
      </c>
      <c r="C24" s="10">
        <v>1</v>
      </c>
      <c r="D24" s="16"/>
    </row>
    <row r="25" spans="1:17" x14ac:dyDescent="0.6">
      <c r="A25" s="10">
        <v>1</v>
      </c>
      <c r="B25" s="29">
        <v>11.79</v>
      </c>
      <c r="C25" s="10">
        <v>1</v>
      </c>
      <c r="D25" s="16"/>
    </row>
    <row r="26" spans="1:17" x14ac:dyDescent="0.6">
      <c r="A26" s="10">
        <v>1</v>
      </c>
      <c r="B26" s="29">
        <v>7.5</v>
      </c>
      <c r="C26" s="10">
        <v>1</v>
      </c>
      <c r="D26" s="16"/>
    </row>
    <row r="27" spans="1:17" x14ac:dyDescent="0.6">
      <c r="A27" s="10">
        <v>1</v>
      </c>
      <c r="B27" s="29">
        <v>9.99</v>
      </c>
      <c r="C27" s="10">
        <v>1</v>
      </c>
      <c r="D27" s="16"/>
    </row>
    <row r="28" spans="1:17" x14ac:dyDescent="0.6">
      <c r="A28" s="10">
        <v>1</v>
      </c>
      <c r="B28" s="29">
        <v>9.41</v>
      </c>
      <c r="C28" s="10">
        <v>1</v>
      </c>
      <c r="D28" s="16"/>
    </row>
    <row r="29" spans="1:17" x14ac:dyDescent="0.6">
      <c r="A29" s="10">
        <v>1</v>
      </c>
      <c r="B29" s="16">
        <v>8.6</v>
      </c>
      <c r="C29" s="10">
        <v>1</v>
      </c>
      <c r="D29" s="16"/>
    </row>
    <row r="30" spans="1:17" x14ac:dyDescent="0.6">
      <c r="A30" s="10">
        <v>1</v>
      </c>
      <c r="B30" s="16">
        <v>8.2899999999999991</v>
      </c>
      <c r="C30" s="10">
        <v>1</v>
      </c>
      <c r="D30" s="16"/>
    </row>
    <row r="31" spans="1:17" x14ac:dyDescent="0.6">
      <c r="A31" s="10">
        <v>1</v>
      </c>
      <c r="B31" s="16">
        <v>9.73</v>
      </c>
      <c r="C31" s="10">
        <v>1</v>
      </c>
      <c r="D31" s="16"/>
    </row>
    <row r="32" spans="1:17" x14ac:dyDescent="0.6">
      <c r="A32" s="10">
        <v>1</v>
      </c>
      <c r="B32" s="16">
        <v>7.65</v>
      </c>
      <c r="C32" s="10">
        <v>1</v>
      </c>
      <c r="D32" s="16"/>
    </row>
    <row r="33" spans="1:4" x14ac:dyDescent="0.6">
      <c r="A33" s="10">
        <v>1</v>
      </c>
      <c r="B33" s="16">
        <v>7.33</v>
      </c>
      <c r="C33" s="10">
        <v>1</v>
      </c>
      <c r="D33" s="16"/>
    </row>
    <row r="34" spans="1:4" x14ac:dyDescent="0.6">
      <c r="A34" s="10">
        <v>1</v>
      </c>
      <c r="B34" s="16">
        <v>8.82</v>
      </c>
      <c r="C34" s="10">
        <v>1</v>
      </c>
      <c r="D34" s="16"/>
    </row>
    <row r="35" spans="1:4" x14ac:dyDescent="0.6">
      <c r="A35" s="10">
        <v>1</v>
      </c>
      <c r="B35" s="16">
        <v>7.71</v>
      </c>
      <c r="C35" s="10">
        <v>1</v>
      </c>
      <c r="D35" s="16"/>
    </row>
    <row r="36" spans="1:4" x14ac:dyDescent="0.6">
      <c r="A36" s="10">
        <v>1</v>
      </c>
      <c r="B36" s="16">
        <v>10.15</v>
      </c>
      <c r="C36" s="10">
        <v>1</v>
      </c>
      <c r="D36" s="16"/>
    </row>
    <row r="37" spans="1:4" x14ac:dyDescent="0.6">
      <c r="A37" s="10">
        <v>1</v>
      </c>
      <c r="B37" s="16">
        <v>8.1999999999999993</v>
      </c>
      <c r="C37" s="10">
        <v>1</v>
      </c>
      <c r="D37" s="16"/>
    </row>
    <row r="38" spans="1:4" x14ac:dyDescent="0.6">
      <c r="A38" s="10">
        <v>1</v>
      </c>
      <c r="B38" s="16">
        <v>10.98</v>
      </c>
      <c r="C38" s="10">
        <v>1</v>
      </c>
      <c r="D38" s="16"/>
    </row>
    <row r="39" spans="1:4" x14ac:dyDescent="0.6">
      <c r="A39" s="10">
        <v>1</v>
      </c>
      <c r="B39" s="16">
        <v>8.24</v>
      </c>
      <c r="C39" s="10">
        <v>1</v>
      </c>
      <c r="D39" s="16"/>
    </row>
    <row r="40" spans="1:4" x14ac:dyDescent="0.6">
      <c r="A40" s="10">
        <v>1</v>
      </c>
      <c r="B40" s="16">
        <v>9.48</v>
      </c>
      <c r="C40" s="10">
        <v>1</v>
      </c>
      <c r="D40" s="16"/>
    </row>
    <row r="41" spans="1:4" x14ac:dyDescent="0.6">
      <c r="A41" s="10">
        <v>1</v>
      </c>
      <c r="B41" s="16">
        <v>10.92</v>
      </c>
      <c r="C41" s="10">
        <v>1</v>
      </c>
      <c r="D41" s="16"/>
    </row>
    <row r="42" spans="1:4" x14ac:dyDescent="0.6">
      <c r="A42" s="10">
        <v>1</v>
      </c>
      <c r="B42" s="16">
        <v>10</v>
      </c>
      <c r="C42" s="10">
        <v>1</v>
      </c>
      <c r="D42" s="16"/>
    </row>
    <row r="43" spans="1:4" x14ac:dyDescent="0.6">
      <c r="A43" s="10">
        <v>1</v>
      </c>
      <c r="B43" s="16">
        <v>9.69</v>
      </c>
      <c r="C43" s="10">
        <v>1</v>
      </c>
      <c r="D43" s="16"/>
    </row>
    <row r="44" spans="1:4" x14ac:dyDescent="0.6">
      <c r="A44" s="10">
        <v>1</v>
      </c>
      <c r="B44" s="16">
        <v>8.86</v>
      </c>
      <c r="C44" s="10">
        <v>1</v>
      </c>
      <c r="D44" s="16"/>
    </row>
    <row r="45" spans="1:4" x14ac:dyDescent="0.6">
      <c r="A45" s="10">
        <v>1</v>
      </c>
      <c r="B45" s="16">
        <v>5.7</v>
      </c>
      <c r="C45" s="10">
        <v>1</v>
      </c>
      <c r="D45" s="16"/>
    </row>
    <row r="46" spans="1:4" x14ac:dyDescent="0.6">
      <c r="A46" s="10">
        <v>1</v>
      </c>
      <c r="B46" s="16">
        <v>9.1</v>
      </c>
      <c r="C46" s="10">
        <v>1</v>
      </c>
      <c r="D46" s="16"/>
    </row>
    <row r="47" spans="1:4" x14ac:dyDescent="0.6">
      <c r="A47" s="10">
        <v>1</v>
      </c>
      <c r="B47" s="16">
        <v>2.94</v>
      </c>
      <c r="C47" s="10">
        <v>1</v>
      </c>
      <c r="D47" s="16"/>
    </row>
    <row r="48" spans="1:4" x14ac:dyDescent="0.6">
      <c r="A48" s="10"/>
      <c r="B48" s="16"/>
      <c r="C48" s="10">
        <v>1</v>
      </c>
      <c r="D48" s="16"/>
    </row>
    <row r="49" spans="1:3" x14ac:dyDescent="0.6">
      <c r="A49" s="2"/>
      <c r="C49" s="2"/>
    </row>
    <row r="50" spans="1:3" x14ac:dyDescent="0.6">
      <c r="A50" s="2"/>
      <c r="C50" s="2"/>
    </row>
    <row r="51" spans="1:3" x14ac:dyDescent="0.6">
      <c r="A51" s="2"/>
      <c r="C51" s="2"/>
    </row>
    <row r="52" spans="1:3" x14ac:dyDescent="0.6">
      <c r="A52" s="2"/>
      <c r="C52" s="2"/>
    </row>
    <row r="53" spans="1:3" x14ac:dyDescent="0.6">
      <c r="A53" s="2"/>
      <c r="C53" s="2"/>
    </row>
    <row r="54" spans="1:3" x14ac:dyDescent="0.6">
      <c r="A54" s="2"/>
      <c r="C54" s="2"/>
    </row>
    <row r="55" spans="1:3" x14ac:dyDescent="0.6">
      <c r="A55" s="2"/>
      <c r="C55" s="2"/>
    </row>
    <row r="56" spans="1:3" x14ac:dyDescent="0.6">
      <c r="A56" s="2"/>
      <c r="C56" s="2"/>
    </row>
  </sheetData>
  <mergeCells count="6">
    <mergeCell ref="E12:E14"/>
    <mergeCell ref="A1:E1"/>
    <mergeCell ref="A2:E2"/>
    <mergeCell ref="D3:E3"/>
    <mergeCell ref="D4:E4"/>
    <mergeCell ref="D5:E6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BA94-4280-E14D-8998-1C91752C6B4A}">
  <dimension ref="A1:R56"/>
  <sheetViews>
    <sheetView zoomScale="106" workbookViewId="0">
      <selection activeCell="E12" sqref="E12"/>
    </sheetView>
  </sheetViews>
  <sheetFormatPr baseColWidth="10" defaultColWidth="8.86328125" defaultRowHeight="16.5" x14ac:dyDescent="0.6"/>
  <cols>
    <col min="1" max="1" width="9.86328125" customWidth="1"/>
    <col min="2" max="2" width="18.86328125" customWidth="1"/>
    <col min="3" max="3" width="11.86328125" customWidth="1"/>
    <col min="4" max="5" width="18.86328125" customWidth="1"/>
    <col min="6" max="6" width="20.86328125" customWidth="1"/>
    <col min="7" max="7" width="28.59765625" bestFit="1" customWidth="1"/>
    <col min="8" max="8" width="18.59765625" bestFit="1" customWidth="1"/>
    <col min="9" max="9" width="29.1328125" bestFit="1" customWidth="1"/>
    <col min="10" max="10" width="28.46484375" bestFit="1" customWidth="1"/>
    <col min="11" max="11" width="16.86328125" bestFit="1" customWidth="1"/>
    <col min="12" max="12" width="14.1328125" bestFit="1" customWidth="1"/>
    <col min="13" max="13" width="16.86328125" bestFit="1" customWidth="1"/>
    <col min="14" max="14" width="12.3984375" bestFit="1" customWidth="1"/>
    <col min="15" max="15" width="16.86328125" bestFit="1" customWidth="1"/>
    <col min="16" max="16" width="14.1328125" bestFit="1" customWidth="1"/>
    <col min="17" max="17" width="11.86328125" bestFit="1" customWidth="1"/>
  </cols>
  <sheetData>
    <row r="1" spans="1:18" ht="48.95" customHeight="1" x14ac:dyDescent="0.6">
      <c r="A1" s="38"/>
      <c r="B1" s="38"/>
      <c r="C1" s="38"/>
      <c r="D1" s="38"/>
      <c r="E1" s="38"/>
      <c r="F1" s="12"/>
      <c r="G1" s="12"/>
      <c r="H1" s="12"/>
      <c r="I1" s="12"/>
      <c r="J1" s="12"/>
      <c r="K1" s="12"/>
      <c r="L1" s="12"/>
      <c r="M1" s="12"/>
    </row>
    <row r="2" spans="1:18" ht="30" customHeight="1" x14ac:dyDescent="0.8">
      <c r="A2" s="37" t="s">
        <v>0</v>
      </c>
      <c r="B2" s="37"/>
      <c r="C2" s="37"/>
      <c r="D2" s="37"/>
      <c r="E2" s="37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6">
      <c r="A3" s="7" t="s">
        <v>1</v>
      </c>
      <c r="B3" s="23">
        <v>43796</v>
      </c>
      <c r="C3" s="8" t="s">
        <v>2</v>
      </c>
      <c r="D3" s="33" t="s">
        <v>16</v>
      </c>
      <c r="E3" s="34"/>
    </row>
    <row r="4" spans="1:18" x14ac:dyDescent="0.6">
      <c r="A4" s="6" t="s">
        <v>3</v>
      </c>
      <c r="B4" s="24" t="s">
        <v>17</v>
      </c>
      <c r="C4" s="6" t="s">
        <v>4</v>
      </c>
      <c r="D4" s="33" t="s">
        <v>18</v>
      </c>
      <c r="E4" s="34"/>
      <c r="J4" s="1"/>
      <c r="K4" s="1"/>
      <c r="L4" s="1"/>
    </row>
    <row r="5" spans="1:18" x14ac:dyDescent="0.6">
      <c r="A5" s="7" t="s">
        <v>5</v>
      </c>
      <c r="B5" s="25">
        <v>1</v>
      </c>
      <c r="C5" s="7" t="s">
        <v>6</v>
      </c>
      <c r="D5" s="35" t="s">
        <v>19</v>
      </c>
      <c r="E5" s="36"/>
      <c r="J5" s="2"/>
      <c r="K5" s="2"/>
      <c r="L5" s="2"/>
    </row>
    <row r="6" spans="1:18" x14ac:dyDescent="0.6">
      <c r="A6" s="5" t="s">
        <v>7</v>
      </c>
      <c r="B6" s="14" t="s">
        <v>8</v>
      </c>
      <c r="C6" s="13" t="s">
        <v>7</v>
      </c>
      <c r="D6" s="14" t="s">
        <v>8</v>
      </c>
      <c r="E6" s="20" t="s">
        <v>9</v>
      </c>
    </row>
    <row r="7" spans="1:18" ht="16.899999999999999" thickBot="1" x14ac:dyDescent="0.65">
      <c r="A7" s="9">
        <v>1</v>
      </c>
      <c r="B7" s="15">
        <v>345</v>
      </c>
      <c r="C7" s="9">
        <v>1</v>
      </c>
      <c r="D7" s="30">
        <v>518</v>
      </c>
      <c r="E7" s="19">
        <f>SUM(A7:A48)+SUM(C7:C48)</f>
        <v>52</v>
      </c>
    </row>
    <row r="8" spans="1:18" x14ac:dyDescent="0.6">
      <c r="A8" s="10">
        <v>1</v>
      </c>
      <c r="B8" s="16">
        <v>330</v>
      </c>
      <c r="C8" s="10">
        <v>1</v>
      </c>
      <c r="D8" s="30">
        <v>510</v>
      </c>
      <c r="E8" s="21" t="s">
        <v>10</v>
      </c>
    </row>
    <row r="9" spans="1:18" ht="16.899999999999999" thickBot="1" x14ac:dyDescent="0.65">
      <c r="A9" s="10">
        <v>1</v>
      </c>
      <c r="B9" s="16">
        <v>185</v>
      </c>
      <c r="C9" s="10">
        <v>1</v>
      </c>
      <c r="D9" s="30">
        <v>272</v>
      </c>
      <c r="E9" s="19">
        <f>(AVERAGE(B7:B48)+AVERAGE(D7:D16))/2</f>
        <v>397.28095238095239</v>
      </c>
    </row>
    <row r="10" spans="1:18" x14ac:dyDescent="0.6">
      <c r="A10" s="10">
        <v>1</v>
      </c>
      <c r="B10" s="16">
        <v>310</v>
      </c>
      <c r="C10" s="10">
        <v>1</v>
      </c>
      <c r="D10" s="31">
        <v>462</v>
      </c>
      <c r="E10" s="32" t="s">
        <v>20</v>
      </c>
    </row>
    <row r="11" spans="1:18" ht="16.899999999999999" thickBot="1" x14ac:dyDescent="0.65">
      <c r="A11" s="10">
        <v>1</v>
      </c>
      <c r="B11" s="16">
        <v>360</v>
      </c>
      <c r="C11" s="10">
        <v>1</v>
      </c>
      <c r="D11" s="31">
        <v>486</v>
      </c>
      <c r="E11" s="19">
        <f>(5/52)*100</f>
        <v>9.6153846153846168</v>
      </c>
    </row>
    <row r="12" spans="1:18" x14ac:dyDescent="0.6">
      <c r="A12" s="10">
        <v>1</v>
      </c>
      <c r="B12" s="16">
        <v>360</v>
      </c>
      <c r="C12" s="10">
        <v>1</v>
      </c>
      <c r="D12" s="31">
        <v>494</v>
      </c>
      <c r="E12" s="21" t="s">
        <v>21</v>
      </c>
    </row>
    <row r="13" spans="1:18" ht="16.899999999999999" thickBot="1" x14ac:dyDescent="0.65">
      <c r="A13" s="10">
        <v>1</v>
      </c>
      <c r="B13" s="16">
        <v>390</v>
      </c>
      <c r="C13" s="10">
        <v>1</v>
      </c>
      <c r="D13" s="31">
        <v>540</v>
      </c>
      <c r="E13" s="19">
        <f>(17/52)*100</f>
        <v>32.692307692307693</v>
      </c>
    </row>
    <row r="14" spans="1:18" x14ac:dyDescent="0.6">
      <c r="A14" s="10">
        <v>1</v>
      </c>
      <c r="B14" s="16">
        <v>325</v>
      </c>
      <c r="C14" s="10">
        <v>1</v>
      </c>
      <c r="D14" s="31">
        <v>424</v>
      </c>
    </row>
    <row r="15" spans="1:18" x14ac:dyDescent="0.6">
      <c r="A15" s="10">
        <v>1</v>
      </c>
      <c r="B15" s="16">
        <v>315</v>
      </c>
      <c r="C15" s="10">
        <v>1</v>
      </c>
      <c r="D15" s="31">
        <v>436</v>
      </c>
    </row>
    <row r="16" spans="1:18" x14ac:dyDescent="0.6">
      <c r="A16" s="10">
        <v>1</v>
      </c>
      <c r="B16" s="16">
        <v>320</v>
      </c>
      <c r="C16" s="10">
        <v>1</v>
      </c>
      <c r="D16" s="31">
        <v>456</v>
      </c>
    </row>
    <row r="17" spans="1:17" x14ac:dyDescent="0.6">
      <c r="A17" s="10">
        <v>1</v>
      </c>
      <c r="B17" s="16">
        <v>325</v>
      </c>
      <c r="C17" s="10"/>
      <c r="D17" s="18"/>
      <c r="J17" s="4"/>
      <c r="K17" s="4"/>
    </row>
    <row r="18" spans="1:17" x14ac:dyDescent="0.6">
      <c r="A18" s="10">
        <v>1</v>
      </c>
      <c r="B18" s="16">
        <v>400</v>
      </c>
      <c r="C18" s="10"/>
      <c r="D18" s="16"/>
    </row>
    <row r="19" spans="1:17" x14ac:dyDescent="0.6">
      <c r="A19" s="10">
        <v>1</v>
      </c>
      <c r="B19" s="16">
        <v>160</v>
      </c>
      <c r="C19" s="10"/>
      <c r="D19" s="16"/>
      <c r="J19" s="1"/>
      <c r="K19" s="3"/>
      <c r="L19" s="1"/>
      <c r="M19" s="1"/>
      <c r="N19" s="1"/>
      <c r="O19" s="1"/>
      <c r="P19" s="1"/>
      <c r="Q19" s="1"/>
    </row>
    <row r="20" spans="1:17" x14ac:dyDescent="0.6">
      <c r="A20" s="10">
        <v>1</v>
      </c>
      <c r="B20" s="16">
        <v>485</v>
      </c>
      <c r="C20" s="10"/>
      <c r="D20" s="16"/>
    </row>
    <row r="21" spans="1:17" x14ac:dyDescent="0.6">
      <c r="A21" s="10">
        <v>1</v>
      </c>
      <c r="B21" s="16">
        <v>345</v>
      </c>
      <c r="C21" s="10"/>
      <c r="D21" s="16"/>
    </row>
    <row r="22" spans="1:17" x14ac:dyDescent="0.6">
      <c r="A22" s="10">
        <v>1</v>
      </c>
      <c r="B22" s="16">
        <v>355</v>
      </c>
      <c r="C22" s="10"/>
      <c r="D22" s="16"/>
    </row>
    <row r="23" spans="1:17" x14ac:dyDescent="0.6">
      <c r="A23" s="10">
        <v>1</v>
      </c>
      <c r="B23" s="16">
        <v>315</v>
      </c>
      <c r="C23" s="10"/>
      <c r="D23" s="16"/>
    </row>
    <row r="24" spans="1:17" x14ac:dyDescent="0.6">
      <c r="A24" s="10">
        <v>1</v>
      </c>
      <c r="B24" s="16">
        <v>385</v>
      </c>
      <c r="C24" s="10"/>
      <c r="D24" s="16"/>
    </row>
    <row r="25" spans="1:17" x14ac:dyDescent="0.6">
      <c r="A25" s="10">
        <v>1</v>
      </c>
      <c r="B25" s="16">
        <v>305</v>
      </c>
      <c r="C25" s="10"/>
      <c r="D25" s="16"/>
    </row>
    <row r="26" spans="1:17" x14ac:dyDescent="0.6">
      <c r="A26" s="10">
        <v>1</v>
      </c>
      <c r="B26" s="16">
        <v>315</v>
      </c>
      <c r="C26" s="10"/>
      <c r="D26" s="16"/>
    </row>
    <row r="27" spans="1:17" x14ac:dyDescent="0.6">
      <c r="A27" s="10">
        <v>1</v>
      </c>
      <c r="B27" s="16">
        <v>385</v>
      </c>
      <c r="C27" s="10"/>
      <c r="D27" s="16"/>
    </row>
    <row r="28" spans="1:17" x14ac:dyDescent="0.6">
      <c r="A28" s="10">
        <v>1</v>
      </c>
      <c r="B28" s="16">
        <v>305</v>
      </c>
      <c r="C28" s="10"/>
      <c r="D28" s="16"/>
    </row>
    <row r="29" spans="1:17" x14ac:dyDescent="0.6">
      <c r="A29" s="10">
        <v>1</v>
      </c>
      <c r="B29" s="16">
        <v>315</v>
      </c>
      <c r="C29" s="10"/>
      <c r="D29" s="16"/>
    </row>
    <row r="30" spans="1:17" x14ac:dyDescent="0.6">
      <c r="A30" s="10">
        <v>1</v>
      </c>
      <c r="B30" s="16">
        <v>340</v>
      </c>
      <c r="C30" s="10"/>
      <c r="D30" s="16"/>
    </row>
    <row r="31" spans="1:17" x14ac:dyDescent="0.6">
      <c r="A31" s="10">
        <v>1</v>
      </c>
      <c r="B31" s="16">
        <v>310</v>
      </c>
      <c r="C31" s="10"/>
      <c r="D31" s="16"/>
    </row>
    <row r="32" spans="1:17" x14ac:dyDescent="0.6">
      <c r="A32" s="10">
        <v>1</v>
      </c>
      <c r="B32" s="16">
        <v>375</v>
      </c>
      <c r="C32" s="10"/>
      <c r="D32" s="16"/>
    </row>
    <row r="33" spans="1:4" x14ac:dyDescent="0.6">
      <c r="A33" s="10">
        <v>1</v>
      </c>
      <c r="B33" s="16">
        <v>290</v>
      </c>
      <c r="C33" s="10"/>
      <c r="D33" s="16"/>
    </row>
    <row r="34" spans="1:4" x14ac:dyDescent="0.6">
      <c r="A34" s="10">
        <v>1</v>
      </c>
      <c r="B34" s="16">
        <v>175</v>
      </c>
      <c r="C34" s="10"/>
      <c r="D34" s="16"/>
    </row>
    <row r="35" spans="1:4" x14ac:dyDescent="0.6">
      <c r="A35" s="10">
        <v>1</v>
      </c>
      <c r="B35" s="16">
        <v>150</v>
      </c>
      <c r="C35" s="10"/>
      <c r="D35" s="16"/>
    </row>
    <row r="36" spans="1:4" x14ac:dyDescent="0.6">
      <c r="A36" s="10">
        <v>1</v>
      </c>
      <c r="B36" s="16">
        <v>420</v>
      </c>
      <c r="C36" s="10"/>
      <c r="D36" s="16"/>
    </row>
    <row r="37" spans="1:4" x14ac:dyDescent="0.6">
      <c r="A37" s="10">
        <v>1</v>
      </c>
      <c r="B37" s="16">
        <v>350</v>
      </c>
      <c r="C37" s="10"/>
      <c r="D37" s="16"/>
    </row>
    <row r="38" spans="1:4" x14ac:dyDescent="0.6">
      <c r="A38" s="10">
        <v>1</v>
      </c>
      <c r="B38" s="16">
        <v>370</v>
      </c>
      <c r="C38" s="10"/>
      <c r="D38" s="16"/>
    </row>
    <row r="39" spans="1:4" x14ac:dyDescent="0.6">
      <c r="A39" s="10">
        <v>1</v>
      </c>
      <c r="B39" s="16">
        <v>305</v>
      </c>
      <c r="C39" s="10"/>
      <c r="D39" s="16"/>
    </row>
    <row r="40" spans="1:4" x14ac:dyDescent="0.6">
      <c r="A40" s="10">
        <v>1</v>
      </c>
      <c r="B40" s="16">
        <v>415</v>
      </c>
      <c r="C40" s="10"/>
      <c r="D40" s="16"/>
    </row>
    <row r="41" spans="1:4" x14ac:dyDescent="0.6">
      <c r="A41" s="10">
        <v>1</v>
      </c>
      <c r="B41" s="16">
        <v>340</v>
      </c>
      <c r="C41" s="10"/>
      <c r="D41" s="16"/>
    </row>
    <row r="42" spans="1:4" x14ac:dyDescent="0.6">
      <c r="A42" s="10">
        <v>1</v>
      </c>
      <c r="B42" s="16">
        <v>370</v>
      </c>
      <c r="C42" s="10"/>
      <c r="D42" s="16"/>
    </row>
    <row r="43" spans="1:4" x14ac:dyDescent="0.6">
      <c r="A43" s="10">
        <v>1</v>
      </c>
      <c r="B43" s="16">
        <v>105</v>
      </c>
      <c r="C43" s="10"/>
      <c r="D43" s="16"/>
    </row>
    <row r="44" spans="1:4" x14ac:dyDescent="0.6">
      <c r="A44" s="10">
        <v>1</v>
      </c>
      <c r="B44" s="31">
        <v>428</v>
      </c>
      <c r="C44" s="10"/>
      <c r="D44" s="16"/>
    </row>
    <row r="45" spans="1:4" x14ac:dyDescent="0.6">
      <c r="A45" s="10">
        <v>1</v>
      </c>
      <c r="B45" s="31">
        <v>430</v>
      </c>
      <c r="C45" s="10"/>
      <c r="D45" s="16"/>
    </row>
    <row r="46" spans="1:4" x14ac:dyDescent="0.6">
      <c r="A46" s="10">
        <v>1</v>
      </c>
      <c r="B46" s="31">
        <v>438</v>
      </c>
      <c r="C46" s="10"/>
      <c r="D46" s="16"/>
    </row>
    <row r="47" spans="1:4" x14ac:dyDescent="0.6">
      <c r="A47" s="10">
        <v>1</v>
      </c>
      <c r="B47" s="31">
        <v>406</v>
      </c>
      <c r="C47" s="10"/>
      <c r="D47" s="16"/>
    </row>
    <row r="48" spans="1:4" x14ac:dyDescent="0.6">
      <c r="A48" s="10">
        <v>1</v>
      </c>
      <c r="B48" s="31">
        <v>408</v>
      </c>
      <c r="C48" s="10"/>
      <c r="D48" s="16"/>
    </row>
    <row r="49" spans="1:3" x14ac:dyDescent="0.6">
      <c r="A49" s="2"/>
      <c r="C49" s="2"/>
    </row>
    <row r="50" spans="1:3" x14ac:dyDescent="0.6">
      <c r="A50" s="2"/>
      <c r="C50" s="2"/>
    </row>
    <row r="51" spans="1:3" x14ac:dyDescent="0.6">
      <c r="A51" s="2"/>
      <c r="C51" s="2"/>
    </row>
    <row r="52" spans="1:3" x14ac:dyDescent="0.6">
      <c r="A52" s="2"/>
      <c r="C52" s="2"/>
    </row>
    <row r="53" spans="1:3" x14ac:dyDescent="0.6">
      <c r="A53" s="2"/>
      <c r="C53" s="2"/>
    </row>
    <row r="54" spans="1:3" x14ac:dyDescent="0.6">
      <c r="A54" s="2"/>
      <c r="C54" s="2"/>
    </row>
    <row r="55" spans="1:3" x14ac:dyDescent="0.6">
      <c r="A55" s="2"/>
      <c r="C55" s="2"/>
    </row>
    <row r="56" spans="1:3" x14ac:dyDescent="0.6">
      <c r="A56" s="2"/>
      <c r="C56" s="2"/>
    </row>
  </sheetData>
  <mergeCells count="5">
    <mergeCell ref="A1:E1"/>
    <mergeCell ref="A2:E2"/>
    <mergeCell ref="D3:E3"/>
    <mergeCell ref="D4:E4"/>
    <mergeCell ref="D5:E5"/>
  </mergeCells>
  <conditionalFormatting sqref="B7:B48 D7:D16">
    <cfRule type="cellIs" dxfId="1" priority="1" operator="greaterThan">
      <formula>400</formula>
    </cfRule>
    <cfRule type="cellIs" dxfId="0" priority="2" operator="lessThan">
      <formula>200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A4EC-F10A-A748-83B8-27E82A55BDC2}">
  <dimension ref="A1:R58"/>
  <sheetViews>
    <sheetView tabSelected="1" zoomScale="113" workbookViewId="0">
      <selection activeCell="E21" sqref="E21"/>
    </sheetView>
  </sheetViews>
  <sheetFormatPr baseColWidth="10" defaultColWidth="8.86328125" defaultRowHeight="13.5" x14ac:dyDescent="0.35"/>
  <cols>
    <col min="1" max="1" width="9.86328125" style="46" customWidth="1"/>
    <col min="2" max="2" width="18.86328125" style="46" customWidth="1"/>
    <col min="3" max="3" width="13.06640625" style="46" customWidth="1"/>
    <col min="4" max="5" width="18.86328125" style="46" customWidth="1"/>
    <col min="6" max="6" width="20.86328125" style="46" customWidth="1"/>
    <col min="7" max="7" width="28.59765625" style="46" bestFit="1" customWidth="1"/>
    <col min="8" max="8" width="18.59765625" style="46" bestFit="1" customWidth="1"/>
    <col min="9" max="9" width="29.1328125" style="46" bestFit="1" customWidth="1"/>
    <col min="10" max="10" width="28.46484375" style="46" bestFit="1" customWidth="1"/>
    <col min="11" max="11" width="16.86328125" style="46" bestFit="1" customWidth="1"/>
    <col min="12" max="12" width="14.1328125" style="46" bestFit="1" customWidth="1"/>
    <col min="13" max="13" width="16.86328125" style="46" bestFit="1" customWidth="1"/>
    <col min="14" max="14" width="12.3984375" style="46" bestFit="1" customWidth="1"/>
    <col min="15" max="15" width="16.86328125" style="46" bestFit="1" customWidth="1"/>
    <col min="16" max="16" width="14.1328125" style="46" bestFit="1" customWidth="1"/>
    <col min="17" max="17" width="11.86328125" style="46" bestFit="1" customWidth="1"/>
    <col min="18" max="16384" width="8.86328125" style="46"/>
  </cols>
  <sheetData>
    <row r="1" spans="1:18" ht="48.95" customHeight="1" x14ac:dyDescent="0.4">
      <c r="A1" s="38"/>
      <c r="B1" s="38"/>
      <c r="C1" s="38"/>
      <c r="D1" s="38"/>
      <c r="E1" s="38"/>
      <c r="F1" s="12"/>
      <c r="G1" s="12"/>
      <c r="H1" s="12"/>
      <c r="I1" s="12"/>
      <c r="J1" s="12"/>
      <c r="K1" s="12"/>
      <c r="L1" s="12"/>
      <c r="M1" s="12"/>
    </row>
    <row r="2" spans="1:18" ht="30" customHeight="1" x14ac:dyDescent="0.8">
      <c r="A2" s="37" t="s">
        <v>0</v>
      </c>
      <c r="B2" s="37"/>
      <c r="C2" s="37"/>
      <c r="D2" s="37"/>
      <c r="E2" s="37"/>
      <c r="J2" s="11"/>
      <c r="K2" s="11"/>
      <c r="L2" s="11"/>
      <c r="M2" s="11"/>
      <c r="N2" s="11"/>
      <c r="O2" s="11"/>
      <c r="P2" s="11"/>
      <c r="Q2" s="11"/>
      <c r="R2" s="11"/>
    </row>
    <row r="3" spans="1:18" ht="13.9" x14ac:dyDescent="0.4">
      <c r="A3" s="47" t="s">
        <v>1</v>
      </c>
      <c r="B3" s="48" t="s">
        <v>1</v>
      </c>
      <c r="C3" s="47" t="s">
        <v>2</v>
      </c>
      <c r="D3" s="49" t="s">
        <v>22</v>
      </c>
      <c r="E3" s="50"/>
    </row>
    <row r="4" spans="1:18" ht="13.9" x14ac:dyDescent="0.4">
      <c r="A4" s="51" t="s">
        <v>3</v>
      </c>
      <c r="B4" s="52" t="s">
        <v>26</v>
      </c>
      <c r="C4" s="51" t="s">
        <v>23</v>
      </c>
      <c r="D4" s="49" t="s">
        <v>24</v>
      </c>
      <c r="E4" s="50"/>
      <c r="J4" s="53"/>
      <c r="K4" s="53"/>
      <c r="L4" s="53"/>
    </row>
    <row r="5" spans="1:18" ht="13.9" x14ac:dyDescent="0.4">
      <c r="A5" s="47" t="s">
        <v>5</v>
      </c>
      <c r="B5" s="54" t="s">
        <v>25</v>
      </c>
      <c r="C5" s="47" t="s">
        <v>6</v>
      </c>
      <c r="D5" s="55"/>
      <c r="E5" s="56"/>
      <c r="J5" s="57"/>
      <c r="K5" s="57"/>
      <c r="L5" s="57"/>
    </row>
    <row r="6" spans="1:18" ht="13.9" x14ac:dyDescent="0.4">
      <c r="A6" s="58" t="s">
        <v>7</v>
      </c>
      <c r="B6" s="59" t="s">
        <v>8</v>
      </c>
      <c r="C6" s="60" t="s">
        <v>7</v>
      </c>
      <c r="D6" s="59" t="s">
        <v>8</v>
      </c>
      <c r="E6" s="61" t="s">
        <v>9</v>
      </c>
    </row>
    <row r="7" spans="1:18" ht="13.9" thickBot="1" x14ac:dyDescent="0.4">
      <c r="A7" s="62">
        <v>1</v>
      </c>
      <c r="B7" s="63">
        <v>15.8</v>
      </c>
      <c r="C7" s="62">
        <v>1</v>
      </c>
      <c r="D7" s="63">
        <v>13.9</v>
      </c>
      <c r="E7" s="64">
        <f>SUM(A7:A58)+SUM(C7:C58)</f>
        <v>104</v>
      </c>
    </row>
    <row r="8" spans="1:18" ht="13.9" x14ac:dyDescent="0.4">
      <c r="A8" s="65">
        <v>1</v>
      </c>
      <c r="B8" s="66">
        <v>11.8</v>
      </c>
      <c r="C8" s="65">
        <v>1</v>
      </c>
      <c r="D8" s="66">
        <v>16.899999999999999</v>
      </c>
      <c r="E8" s="67" t="s">
        <v>10</v>
      </c>
    </row>
    <row r="9" spans="1:18" ht="13.9" thickBot="1" x14ac:dyDescent="0.4">
      <c r="A9" s="65">
        <v>1</v>
      </c>
      <c r="B9" s="66">
        <v>11.4</v>
      </c>
      <c r="C9" s="65">
        <v>1</v>
      </c>
      <c r="D9" s="66">
        <v>19.5</v>
      </c>
      <c r="E9" s="70">
        <f>(AVERAGE(B7:B48)+AVERAGE(D7:D48))/2</f>
        <v>15.441666666666666</v>
      </c>
    </row>
    <row r="10" spans="1:18" x14ac:dyDescent="0.35">
      <c r="A10" s="65">
        <v>1</v>
      </c>
      <c r="B10" s="66">
        <v>14.9</v>
      </c>
      <c r="C10" s="65">
        <v>1</v>
      </c>
      <c r="D10" s="66">
        <v>12.3</v>
      </c>
    </row>
    <row r="11" spans="1:18" x14ac:dyDescent="0.35">
      <c r="A11" s="65">
        <v>1</v>
      </c>
      <c r="B11" s="66">
        <v>13.6</v>
      </c>
      <c r="C11" s="65">
        <v>1</v>
      </c>
      <c r="D11" s="66">
        <v>18.399999999999999</v>
      </c>
    </row>
    <row r="12" spans="1:18" x14ac:dyDescent="0.35">
      <c r="A12" s="65">
        <v>1</v>
      </c>
      <c r="B12" s="66">
        <v>13.1</v>
      </c>
      <c r="C12" s="65">
        <v>1</v>
      </c>
      <c r="D12" s="66">
        <v>12.3</v>
      </c>
    </row>
    <row r="13" spans="1:18" x14ac:dyDescent="0.35">
      <c r="A13" s="65">
        <v>1</v>
      </c>
      <c r="B13" s="66">
        <v>15.1</v>
      </c>
      <c r="C13" s="65">
        <v>1</v>
      </c>
      <c r="D13" s="66">
        <v>14.5</v>
      </c>
    </row>
    <row r="14" spans="1:18" x14ac:dyDescent="0.35">
      <c r="A14" s="65">
        <v>1</v>
      </c>
      <c r="B14" s="66">
        <v>16.3</v>
      </c>
      <c r="C14" s="65">
        <v>1</v>
      </c>
      <c r="D14" s="66">
        <v>10.9</v>
      </c>
    </row>
    <row r="15" spans="1:18" x14ac:dyDescent="0.35">
      <c r="A15" s="65">
        <v>1</v>
      </c>
      <c r="B15" s="66">
        <v>17</v>
      </c>
      <c r="C15" s="65">
        <v>1</v>
      </c>
      <c r="D15" s="68">
        <v>19.600000000000001</v>
      </c>
    </row>
    <row r="16" spans="1:18" x14ac:dyDescent="0.35">
      <c r="A16" s="65">
        <v>1</v>
      </c>
      <c r="B16" s="66">
        <v>14.9</v>
      </c>
      <c r="C16" s="65">
        <v>1</v>
      </c>
      <c r="D16" s="68">
        <v>15.5</v>
      </c>
    </row>
    <row r="17" spans="1:17" ht="13.9" x14ac:dyDescent="0.4">
      <c r="A17" s="65">
        <v>1</v>
      </c>
      <c r="B17" s="68">
        <v>13</v>
      </c>
      <c r="C17" s="65">
        <v>1</v>
      </c>
      <c r="D17" s="68">
        <v>16.399999999999999</v>
      </c>
      <c r="J17" s="69"/>
      <c r="K17" s="69"/>
    </row>
    <row r="18" spans="1:17" x14ac:dyDescent="0.35">
      <c r="A18" s="65">
        <v>1</v>
      </c>
      <c r="B18" s="66">
        <v>12</v>
      </c>
      <c r="C18" s="65">
        <v>1</v>
      </c>
      <c r="D18" s="66">
        <v>12.9</v>
      </c>
    </row>
    <row r="19" spans="1:17" ht="13.9" x14ac:dyDescent="0.4">
      <c r="A19" s="65">
        <v>1</v>
      </c>
      <c r="B19" s="66">
        <v>14.1</v>
      </c>
      <c r="C19" s="65">
        <v>1</v>
      </c>
      <c r="D19" s="66">
        <v>18.100000000000001</v>
      </c>
      <c r="J19" s="53"/>
      <c r="K19" s="53"/>
      <c r="L19" s="53"/>
      <c r="M19" s="53"/>
      <c r="N19" s="53"/>
      <c r="O19" s="53"/>
      <c r="P19" s="53"/>
      <c r="Q19" s="53"/>
    </row>
    <row r="20" spans="1:17" x14ac:dyDescent="0.35">
      <c r="A20" s="65">
        <v>1</v>
      </c>
      <c r="B20" s="66">
        <v>16.7</v>
      </c>
      <c r="C20" s="65">
        <v>1</v>
      </c>
      <c r="D20" s="66">
        <v>14.6</v>
      </c>
    </row>
    <row r="21" spans="1:17" x14ac:dyDescent="0.35">
      <c r="A21" s="65">
        <v>1</v>
      </c>
      <c r="B21" s="66">
        <v>11.7</v>
      </c>
      <c r="C21" s="65">
        <v>1</v>
      </c>
      <c r="D21" s="66">
        <v>16.600000000000001</v>
      </c>
    </row>
    <row r="22" spans="1:17" x14ac:dyDescent="0.35">
      <c r="A22" s="65">
        <v>1</v>
      </c>
      <c r="B22" s="66">
        <v>20</v>
      </c>
      <c r="C22" s="65">
        <v>1</v>
      </c>
      <c r="D22" s="66">
        <v>18.100000000000001</v>
      </c>
    </row>
    <row r="23" spans="1:17" x14ac:dyDescent="0.35">
      <c r="A23" s="65">
        <v>1</v>
      </c>
      <c r="B23" s="66">
        <v>19</v>
      </c>
      <c r="C23" s="65">
        <v>1</v>
      </c>
      <c r="D23" s="66">
        <v>12.7</v>
      </c>
    </row>
    <row r="24" spans="1:17" x14ac:dyDescent="0.35">
      <c r="A24" s="65">
        <v>1</v>
      </c>
      <c r="B24" s="66">
        <v>19.600000000000001</v>
      </c>
      <c r="C24" s="65">
        <v>1</v>
      </c>
      <c r="D24" s="66">
        <v>17.399999999999999</v>
      </c>
    </row>
    <row r="25" spans="1:17" x14ac:dyDescent="0.35">
      <c r="A25" s="65">
        <v>1</v>
      </c>
      <c r="B25" s="66">
        <v>22.6</v>
      </c>
      <c r="C25" s="65">
        <v>1</v>
      </c>
      <c r="D25" s="66">
        <v>16.600000000000001</v>
      </c>
    </row>
    <row r="26" spans="1:17" x14ac:dyDescent="0.35">
      <c r="A26" s="65">
        <v>1</v>
      </c>
      <c r="B26" s="66">
        <v>18.100000000000001</v>
      </c>
      <c r="C26" s="65">
        <v>1</v>
      </c>
      <c r="D26" s="66">
        <v>12.2</v>
      </c>
    </row>
    <row r="27" spans="1:17" x14ac:dyDescent="0.35">
      <c r="A27" s="65">
        <v>1</v>
      </c>
      <c r="B27" s="66">
        <v>16.899999999999999</v>
      </c>
      <c r="C27" s="65">
        <v>1</v>
      </c>
      <c r="D27" s="66">
        <v>13</v>
      </c>
    </row>
    <row r="28" spans="1:17" x14ac:dyDescent="0.35">
      <c r="A28" s="65">
        <v>1</v>
      </c>
      <c r="B28" s="66">
        <v>14.2</v>
      </c>
      <c r="C28" s="65">
        <v>1</v>
      </c>
      <c r="D28" s="66">
        <v>12.8</v>
      </c>
    </row>
    <row r="29" spans="1:17" x14ac:dyDescent="0.35">
      <c r="A29" s="65">
        <v>1</v>
      </c>
      <c r="B29" s="66">
        <v>16.600000000000001</v>
      </c>
      <c r="C29" s="65">
        <v>1</v>
      </c>
      <c r="D29" s="66">
        <v>17.600000000000001</v>
      </c>
    </row>
    <row r="30" spans="1:17" x14ac:dyDescent="0.35">
      <c r="A30" s="65">
        <v>1</v>
      </c>
      <c r="B30" s="66">
        <v>13.6</v>
      </c>
      <c r="C30" s="65">
        <v>1</v>
      </c>
      <c r="D30" s="66">
        <v>18.899999999999999</v>
      </c>
    </row>
    <row r="31" spans="1:17" x14ac:dyDescent="0.35">
      <c r="A31" s="65">
        <v>1</v>
      </c>
      <c r="B31" s="66">
        <v>18.2</v>
      </c>
      <c r="C31" s="65">
        <v>1</v>
      </c>
      <c r="D31" s="66">
        <v>15.9</v>
      </c>
    </row>
    <row r="32" spans="1:17" x14ac:dyDescent="0.35">
      <c r="A32" s="65">
        <v>1</v>
      </c>
      <c r="B32" s="66">
        <v>15.1</v>
      </c>
      <c r="C32" s="65">
        <v>1</v>
      </c>
      <c r="D32" s="66">
        <v>14.6</v>
      </c>
    </row>
    <row r="33" spans="1:4" x14ac:dyDescent="0.35">
      <c r="A33" s="65">
        <v>1</v>
      </c>
      <c r="B33" s="66">
        <v>19.7</v>
      </c>
      <c r="C33" s="65">
        <v>1</v>
      </c>
      <c r="D33" s="66">
        <v>14.7</v>
      </c>
    </row>
    <row r="34" spans="1:4" x14ac:dyDescent="0.35">
      <c r="A34" s="65">
        <v>1</v>
      </c>
      <c r="B34" s="66">
        <v>19.8</v>
      </c>
      <c r="C34" s="65">
        <v>1</v>
      </c>
      <c r="D34" s="66">
        <v>13.9</v>
      </c>
    </row>
    <row r="35" spans="1:4" x14ac:dyDescent="0.35">
      <c r="A35" s="65">
        <v>1</v>
      </c>
      <c r="B35" s="66">
        <v>12.7</v>
      </c>
      <c r="C35" s="65">
        <v>1</v>
      </c>
      <c r="D35" s="66">
        <v>12.1</v>
      </c>
    </row>
    <row r="36" spans="1:4" x14ac:dyDescent="0.35">
      <c r="A36" s="65">
        <v>1</v>
      </c>
      <c r="B36" s="66">
        <v>16.2</v>
      </c>
      <c r="C36" s="65">
        <v>1</v>
      </c>
      <c r="D36" s="66">
        <v>14.9</v>
      </c>
    </row>
    <row r="37" spans="1:4" x14ac:dyDescent="0.35">
      <c r="A37" s="65">
        <v>1</v>
      </c>
      <c r="B37" s="66">
        <v>11.3</v>
      </c>
      <c r="C37" s="65">
        <v>1</v>
      </c>
      <c r="D37" s="66">
        <v>16.399999999999999</v>
      </c>
    </row>
    <row r="38" spans="1:4" x14ac:dyDescent="0.35">
      <c r="A38" s="65">
        <v>1</v>
      </c>
      <c r="B38" s="66">
        <v>16.7</v>
      </c>
      <c r="C38" s="65">
        <v>1</v>
      </c>
      <c r="D38" s="66">
        <v>19.8</v>
      </c>
    </row>
    <row r="39" spans="1:4" x14ac:dyDescent="0.35">
      <c r="A39" s="65">
        <v>1</v>
      </c>
      <c r="B39" s="66">
        <v>16</v>
      </c>
      <c r="C39" s="65">
        <v>1</v>
      </c>
      <c r="D39" s="66">
        <v>13.3</v>
      </c>
    </row>
    <row r="40" spans="1:4" x14ac:dyDescent="0.35">
      <c r="A40" s="65">
        <v>1</v>
      </c>
      <c r="B40" s="66">
        <v>11</v>
      </c>
      <c r="C40" s="65">
        <v>1</v>
      </c>
      <c r="D40" s="66">
        <v>16.2</v>
      </c>
    </row>
    <row r="41" spans="1:4" x14ac:dyDescent="0.35">
      <c r="A41" s="65">
        <v>1</v>
      </c>
      <c r="B41" s="66">
        <v>17.399999999999999</v>
      </c>
      <c r="C41" s="65">
        <v>1</v>
      </c>
      <c r="D41" s="66">
        <v>15.5</v>
      </c>
    </row>
    <row r="42" spans="1:4" x14ac:dyDescent="0.35">
      <c r="A42" s="65">
        <v>1</v>
      </c>
      <c r="B42" s="66">
        <v>14.9</v>
      </c>
      <c r="C42" s="65">
        <v>1</v>
      </c>
      <c r="D42" s="66">
        <v>14.2</v>
      </c>
    </row>
    <row r="43" spans="1:4" x14ac:dyDescent="0.35">
      <c r="A43" s="65">
        <v>1</v>
      </c>
      <c r="B43" s="66">
        <v>18.5</v>
      </c>
      <c r="C43" s="65">
        <v>1</v>
      </c>
      <c r="D43" s="66">
        <v>16</v>
      </c>
    </row>
    <row r="44" spans="1:4" x14ac:dyDescent="0.35">
      <c r="A44" s="65">
        <v>1</v>
      </c>
      <c r="B44" s="66">
        <v>20</v>
      </c>
      <c r="C44" s="65">
        <v>1</v>
      </c>
      <c r="D44" s="66">
        <v>16.600000000000001</v>
      </c>
    </row>
    <row r="45" spans="1:4" x14ac:dyDescent="0.35">
      <c r="A45" s="65">
        <v>1</v>
      </c>
      <c r="B45" s="66">
        <v>13.2</v>
      </c>
      <c r="C45" s="65">
        <v>1</v>
      </c>
      <c r="D45" s="66">
        <v>15.3</v>
      </c>
    </row>
    <row r="46" spans="1:4" x14ac:dyDescent="0.35">
      <c r="A46" s="65">
        <v>1</v>
      </c>
      <c r="B46" s="66">
        <v>13.3</v>
      </c>
      <c r="C46" s="65">
        <v>1</v>
      </c>
      <c r="D46" s="66">
        <v>15.8</v>
      </c>
    </row>
    <row r="47" spans="1:4" x14ac:dyDescent="0.35">
      <c r="A47" s="65">
        <v>1</v>
      </c>
      <c r="B47" s="66">
        <v>14.2</v>
      </c>
      <c r="C47" s="65">
        <v>1</v>
      </c>
      <c r="D47" s="66">
        <v>14.2</v>
      </c>
    </row>
    <row r="48" spans="1:4" x14ac:dyDescent="0.35">
      <c r="A48" s="65">
        <v>1</v>
      </c>
      <c r="B48" s="66">
        <v>14.4</v>
      </c>
      <c r="C48" s="65">
        <v>1</v>
      </c>
      <c r="D48" s="66">
        <v>11.4</v>
      </c>
    </row>
    <row r="49" spans="1:4" x14ac:dyDescent="0.35">
      <c r="A49" s="65">
        <v>1</v>
      </c>
      <c r="B49" s="66">
        <v>14.8</v>
      </c>
      <c r="C49" s="65">
        <v>1</v>
      </c>
      <c r="D49" s="66">
        <v>16.600000000000001</v>
      </c>
    </row>
    <row r="50" spans="1:4" x14ac:dyDescent="0.35">
      <c r="A50" s="65">
        <v>1</v>
      </c>
      <c r="B50" s="66">
        <v>19.2</v>
      </c>
      <c r="C50" s="65">
        <v>1</v>
      </c>
      <c r="D50" s="66">
        <v>16.899999999999999</v>
      </c>
    </row>
    <row r="51" spans="1:4" x14ac:dyDescent="0.35">
      <c r="A51" s="65">
        <v>1</v>
      </c>
      <c r="B51" s="66">
        <v>15.1</v>
      </c>
      <c r="C51" s="65">
        <v>1</v>
      </c>
      <c r="D51" s="66">
        <v>17.100000000000001</v>
      </c>
    </row>
    <row r="52" spans="1:4" x14ac:dyDescent="0.35">
      <c r="A52" s="65">
        <v>1</v>
      </c>
      <c r="B52" s="66">
        <v>14.8</v>
      </c>
      <c r="C52" s="65">
        <v>1</v>
      </c>
      <c r="D52" s="66">
        <v>16.2</v>
      </c>
    </row>
    <row r="53" spans="1:4" x14ac:dyDescent="0.35">
      <c r="A53" s="65">
        <v>1</v>
      </c>
      <c r="B53" s="66">
        <v>16.7</v>
      </c>
      <c r="C53" s="65">
        <v>1</v>
      </c>
      <c r="D53" s="66">
        <v>15.9</v>
      </c>
    </row>
    <row r="54" spans="1:4" x14ac:dyDescent="0.35">
      <c r="A54" s="65">
        <v>1</v>
      </c>
      <c r="B54" s="66">
        <v>16.7</v>
      </c>
      <c r="C54" s="65">
        <v>1</v>
      </c>
      <c r="D54" s="66">
        <v>14.1</v>
      </c>
    </row>
    <row r="55" spans="1:4" x14ac:dyDescent="0.35">
      <c r="A55" s="65">
        <v>1</v>
      </c>
      <c r="B55" s="66">
        <v>18.100000000000001</v>
      </c>
      <c r="C55" s="65">
        <v>1</v>
      </c>
      <c r="D55" s="66">
        <v>18.3</v>
      </c>
    </row>
    <row r="56" spans="1:4" x14ac:dyDescent="0.35">
      <c r="A56" s="65">
        <v>1</v>
      </c>
      <c r="B56" s="66">
        <v>11.3</v>
      </c>
      <c r="C56" s="65">
        <v>1</v>
      </c>
      <c r="D56" s="66">
        <v>13.8</v>
      </c>
    </row>
    <row r="57" spans="1:4" x14ac:dyDescent="0.35">
      <c r="A57" s="65">
        <v>1</v>
      </c>
      <c r="B57" s="66">
        <v>12.2</v>
      </c>
      <c r="C57" s="65">
        <v>1</v>
      </c>
      <c r="D57" s="66">
        <v>12.3</v>
      </c>
    </row>
    <row r="58" spans="1:4" x14ac:dyDescent="0.35">
      <c r="A58" s="65">
        <v>1</v>
      </c>
      <c r="B58" s="66">
        <v>16.100000000000001</v>
      </c>
      <c r="C58" s="65">
        <v>1</v>
      </c>
      <c r="D58" s="66">
        <v>15.5</v>
      </c>
    </row>
  </sheetData>
  <mergeCells count="5">
    <mergeCell ref="A1:E1"/>
    <mergeCell ref="A2:E2"/>
    <mergeCell ref="D3:E3"/>
    <mergeCell ref="D4:E4"/>
    <mergeCell ref="D5:E5"/>
  </mergeCells>
  <pageMargins left="0.7" right="0.7" top="0.75" bottom="0.75" header="0.3" footer="0.3"/>
  <pageSetup paperSize="9" orientation="portrait" copies="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529257-0791-4aa6-bdfc-16c69138051e">
      <Terms xmlns="http://schemas.microsoft.com/office/infopath/2007/PartnerControls"/>
    </lcf76f155ced4ddcb4097134ff3c332f>
    <TaxCatchAll xmlns="4c018f8c-3464-448f-a1b5-1a92988b82d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3A6F425E7DED4B9EAE1056208AAE8D" ma:contentTypeVersion="13" ma:contentTypeDescription="Ein neues Dokument erstellen." ma:contentTypeScope="" ma:versionID="ac8f399079d3a4be472b10187c4ac5f7">
  <xsd:schema xmlns:xsd="http://www.w3.org/2001/XMLSchema" xmlns:xs="http://www.w3.org/2001/XMLSchema" xmlns:p="http://schemas.microsoft.com/office/2006/metadata/properties" xmlns:ns2="d6529257-0791-4aa6-bdfc-16c69138051e" xmlns:ns3="4c018f8c-3464-448f-a1b5-1a92988b82dc" targetNamespace="http://schemas.microsoft.com/office/2006/metadata/properties" ma:root="true" ma:fieldsID="c0ef485d60fe17cb6cdf88481b966406" ns2:_="" ns3:_="">
    <xsd:import namespace="d6529257-0791-4aa6-bdfc-16c69138051e"/>
    <xsd:import namespace="4c018f8c-3464-448f-a1b5-1a92988b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29257-0791-4aa6-bdfc-16c691380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1f9df9fc-2dee-4260-887f-a14f4e7ea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18f8c-3464-448f-a1b5-1a92988b8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75c7fac-40d0-426c-bfc4-1dce979aebfb}" ma:internalName="TaxCatchAll" ma:showField="CatchAllData" ma:web="4c018f8c-3464-448f-a1b5-1a92988b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83E0CE-FBCD-459F-85AE-4FB34E7AA5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6398F4-267D-4A81-9361-BDED056CF3BF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4c018f8c-3464-448f-a1b5-1a92988b82dc"/>
    <ds:schemaRef ds:uri="d6529257-0791-4aa6-bdfc-16c69138051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F28F94-B460-449C-AD88-F9F0AB4F47D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VORLAGE</vt:lpstr>
      <vt:lpstr>K3 18.11.19</vt:lpstr>
      <vt:lpstr>K1 27.11.2019</vt:lpstr>
      <vt:lpstr>Kohorte_Datum</vt:lpstr>
      <vt:lpstr>'K1 27.11.2019'!Druckbereich</vt:lpstr>
      <vt:lpstr>'K3 18.11.19'!Druckbereich</vt:lpstr>
      <vt:lpstr>Kohorte_Datum!Druckbereich</vt:lpstr>
      <vt:lpstr>VORLAGE!Druckbereich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Steinbach</dc:creator>
  <cp:keywords/>
  <dc:description/>
  <cp:lastModifiedBy>Carolin Ackermann</cp:lastModifiedBy>
  <cp:revision/>
  <dcterms:created xsi:type="dcterms:W3CDTF">2018-06-29T05:42:22Z</dcterms:created>
  <dcterms:modified xsi:type="dcterms:W3CDTF">2022-10-24T07:45:20Z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0x010100043A6F425E7DED4B9EAE1056208AAE8D</vt:lpwstr>
  </property>
</Properties>
</file>